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éclairement" sheetId="1" r:id="rId1"/>
    <sheet name="flux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B6" i="2" l="1"/>
  <c r="B7" i="2"/>
  <c r="B8" i="2"/>
  <c r="B9" i="2"/>
  <c r="B10" i="2"/>
  <c r="B11" i="2"/>
  <c r="B5" i="2"/>
  <c r="A11" i="2"/>
  <c r="A10" i="2"/>
  <c r="E10" i="2" s="1"/>
  <c r="A9" i="2"/>
  <c r="A8" i="2"/>
  <c r="E8" i="2" s="1"/>
  <c r="A7" i="2"/>
  <c r="A6" i="2"/>
  <c r="E6" i="2" s="1"/>
  <c r="A5" i="2"/>
  <c r="G5" i="1"/>
  <c r="G6" i="1"/>
  <c r="G7" i="1"/>
  <c r="G8" i="1"/>
  <c r="G9" i="1"/>
  <c r="G10" i="1"/>
  <c r="G4" i="1"/>
  <c r="E11" i="2" l="1"/>
  <c r="E9" i="2"/>
  <c r="E7" i="2"/>
  <c r="E5" i="2"/>
</calcChain>
</file>

<file path=xl/sharedStrings.xml><?xml version="1.0" encoding="utf-8"?>
<sst xmlns="http://schemas.openxmlformats.org/spreadsheetml/2006/main" count="12" uniqueCount="11">
  <si>
    <t>r</t>
  </si>
  <si>
    <t>v</t>
  </si>
  <si>
    <t>h1</t>
  </si>
  <si>
    <t>h2</t>
  </si>
  <si>
    <t>h3</t>
  </si>
  <si>
    <t>h4</t>
  </si>
  <si>
    <t>s</t>
  </si>
  <si>
    <t>moyenne</t>
  </si>
  <si>
    <t>flux en lm</t>
  </si>
  <si>
    <t>d en m</t>
  </si>
  <si>
    <t>Eclairement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</si>
</sst>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éclairement!$B$3</c:f>
              <c:strCache>
                <c:ptCount val="1"/>
                <c:pt idx="0">
                  <c:v>v</c:v>
                </c:pt>
              </c:strCache>
            </c:strRef>
          </c:tx>
          <c:xVal>
            <c:numRef>
              <c:f>éclairement!$A$4:$A$10</c:f>
              <c:numCache>
                <c:formatCode>General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</c:numCache>
            </c:numRef>
          </c:xVal>
          <c:yVal>
            <c:numRef>
              <c:f>éclairement!$B$4:$B$10</c:f>
              <c:numCache>
                <c:formatCode>General</c:formatCode>
                <c:ptCount val="7"/>
                <c:pt idx="0">
                  <c:v>430</c:v>
                </c:pt>
                <c:pt idx="1">
                  <c:v>140</c:v>
                </c:pt>
                <c:pt idx="2">
                  <c:v>44</c:v>
                </c:pt>
                <c:pt idx="3">
                  <c:v>30</c:v>
                </c:pt>
                <c:pt idx="4">
                  <c:v>20</c:v>
                </c:pt>
                <c:pt idx="5">
                  <c:v>13</c:v>
                </c:pt>
                <c:pt idx="6">
                  <c:v>10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éclairement!$C$3</c:f>
              <c:strCache>
                <c:ptCount val="1"/>
                <c:pt idx="0">
                  <c:v>h1</c:v>
                </c:pt>
              </c:strCache>
            </c:strRef>
          </c:tx>
          <c:xVal>
            <c:numRef>
              <c:f>éclairement!$A$4:$A$10</c:f>
              <c:numCache>
                <c:formatCode>General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</c:numCache>
            </c:numRef>
          </c:xVal>
          <c:yVal>
            <c:numRef>
              <c:f>éclairement!$C$4:$C$10</c:f>
              <c:numCache>
                <c:formatCode>General</c:formatCode>
                <c:ptCount val="7"/>
                <c:pt idx="0">
                  <c:v>550</c:v>
                </c:pt>
                <c:pt idx="1">
                  <c:v>126</c:v>
                </c:pt>
                <c:pt idx="2">
                  <c:v>50</c:v>
                </c:pt>
                <c:pt idx="3">
                  <c:v>33</c:v>
                </c:pt>
                <c:pt idx="4">
                  <c:v>22</c:v>
                </c:pt>
                <c:pt idx="5">
                  <c:v>16</c:v>
                </c:pt>
                <c:pt idx="6">
                  <c:v>11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éclairement!$D$3</c:f>
              <c:strCache>
                <c:ptCount val="1"/>
                <c:pt idx="0">
                  <c:v>h2</c:v>
                </c:pt>
              </c:strCache>
            </c:strRef>
          </c:tx>
          <c:xVal>
            <c:numRef>
              <c:f>éclairement!$A$4:$A$10</c:f>
              <c:numCache>
                <c:formatCode>General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</c:numCache>
            </c:numRef>
          </c:xVal>
          <c:yVal>
            <c:numRef>
              <c:f>éclairement!$D$4:$D$10</c:f>
              <c:numCache>
                <c:formatCode>General</c:formatCode>
                <c:ptCount val="7"/>
                <c:pt idx="0">
                  <c:v>420</c:v>
                </c:pt>
                <c:pt idx="1">
                  <c:v>133</c:v>
                </c:pt>
                <c:pt idx="2">
                  <c:v>61</c:v>
                </c:pt>
                <c:pt idx="3">
                  <c:v>35</c:v>
                </c:pt>
                <c:pt idx="4">
                  <c:v>21</c:v>
                </c:pt>
                <c:pt idx="5">
                  <c:v>15</c:v>
                </c:pt>
                <c:pt idx="6">
                  <c:v>12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éclairement!$E$3</c:f>
              <c:strCache>
                <c:ptCount val="1"/>
                <c:pt idx="0">
                  <c:v>h3</c:v>
                </c:pt>
              </c:strCache>
            </c:strRef>
          </c:tx>
          <c:xVal>
            <c:numRef>
              <c:f>éclairement!$A$4:$A$10</c:f>
              <c:numCache>
                <c:formatCode>General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</c:numCache>
            </c:numRef>
          </c:xVal>
          <c:yVal>
            <c:numRef>
              <c:f>éclairement!$E$4:$E$10</c:f>
              <c:numCache>
                <c:formatCode>General</c:formatCode>
                <c:ptCount val="7"/>
                <c:pt idx="0">
                  <c:v>450</c:v>
                </c:pt>
                <c:pt idx="1">
                  <c:v>103</c:v>
                </c:pt>
                <c:pt idx="2">
                  <c:v>54</c:v>
                </c:pt>
                <c:pt idx="3">
                  <c:v>30</c:v>
                </c:pt>
                <c:pt idx="4">
                  <c:v>15</c:v>
                </c:pt>
                <c:pt idx="5">
                  <c:v>7</c:v>
                </c:pt>
                <c:pt idx="6">
                  <c:v>6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éclairement!$F$3</c:f>
              <c:strCache>
                <c:ptCount val="1"/>
                <c:pt idx="0">
                  <c:v>h4</c:v>
                </c:pt>
              </c:strCache>
            </c:strRef>
          </c:tx>
          <c:xVal>
            <c:numRef>
              <c:f>éclairement!$A$4:$A$10</c:f>
              <c:numCache>
                <c:formatCode>General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</c:numCache>
            </c:numRef>
          </c:xVal>
          <c:yVal>
            <c:numRef>
              <c:f>éclairement!$F$4:$F$10</c:f>
              <c:numCache>
                <c:formatCode>General</c:formatCode>
                <c:ptCount val="7"/>
                <c:pt idx="0">
                  <c:v>442</c:v>
                </c:pt>
                <c:pt idx="1">
                  <c:v>140</c:v>
                </c:pt>
                <c:pt idx="2">
                  <c:v>54</c:v>
                </c:pt>
                <c:pt idx="3">
                  <c:v>34</c:v>
                </c:pt>
                <c:pt idx="4">
                  <c:v>22</c:v>
                </c:pt>
                <c:pt idx="5">
                  <c:v>14</c:v>
                </c:pt>
                <c:pt idx="6">
                  <c:v>11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éclairement!$G$3</c:f>
              <c:strCache>
                <c:ptCount val="1"/>
                <c:pt idx="0">
                  <c:v>moyenne</c:v>
                </c:pt>
              </c:strCache>
            </c:strRef>
          </c:tx>
          <c:xVal>
            <c:numRef>
              <c:f>éclairement!$A$4:$A$10</c:f>
              <c:numCache>
                <c:formatCode>General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</c:numCache>
            </c:numRef>
          </c:xVal>
          <c:yVal>
            <c:numRef>
              <c:f>éclairement!$G$4:$G$10</c:f>
              <c:numCache>
                <c:formatCode>0.00</c:formatCode>
                <c:ptCount val="7"/>
                <c:pt idx="0">
                  <c:v>458.4</c:v>
                </c:pt>
                <c:pt idx="1">
                  <c:v>128.4</c:v>
                </c:pt>
                <c:pt idx="2">
                  <c:v>52.6</c:v>
                </c:pt>
                <c:pt idx="3">
                  <c:v>32.4</c:v>
                </c:pt>
                <c:pt idx="4">
                  <c:v>20</c:v>
                </c:pt>
                <c:pt idx="5">
                  <c:v>13</c:v>
                </c:pt>
                <c:pt idx="6">
                  <c:v>10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67072"/>
        <c:axId val="40465536"/>
      </c:scatterChart>
      <c:valAx>
        <c:axId val="4046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465536"/>
        <c:crosses val="autoZero"/>
        <c:crossBetween val="midCat"/>
      </c:valAx>
      <c:valAx>
        <c:axId val="40465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4670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flux!$E$4</c:f>
              <c:strCache>
                <c:ptCount val="1"/>
                <c:pt idx="0">
                  <c:v>flux en lm</c:v>
                </c:pt>
              </c:strCache>
            </c:strRef>
          </c:tx>
          <c:xVal>
            <c:numRef>
              <c:f>flux!$D$5:$D$11</c:f>
              <c:numCache>
                <c:formatCode>General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</c:numCache>
            </c:numRef>
          </c:xVal>
          <c:yVal>
            <c:numRef>
              <c:f>flux!$E$5:$E$11</c:f>
              <c:numCache>
                <c:formatCode>0.00</c:formatCode>
                <c:ptCount val="7"/>
                <c:pt idx="0">
                  <c:v>57.604242896222452</c:v>
                </c:pt>
                <c:pt idx="1">
                  <c:v>64.540879475348717</c:v>
                </c:pt>
                <c:pt idx="2">
                  <c:v>59.489198488376324</c:v>
                </c:pt>
                <c:pt idx="3">
                  <c:v>65.144065264837948</c:v>
                </c:pt>
                <c:pt idx="4">
                  <c:v>62.831853071795862</c:v>
                </c:pt>
                <c:pt idx="5">
                  <c:v>58.810614475200929</c:v>
                </c:pt>
                <c:pt idx="6">
                  <c:v>61.575216010359945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01696"/>
        <c:axId val="55236480"/>
      </c:scatterChart>
      <c:valAx>
        <c:axId val="4390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236480"/>
        <c:crosses val="autoZero"/>
        <c:crossBetween val="midCat"/>
      </c:valAx>
      <c:valAx>
        <c:axId val="55236480"/>
        <c:scaling>
          <c:orientation val="minMax"/>
          <c:max val="100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3901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654844</xdr:colOff>
      <xdr:row>0</xdr:row>
      <xdr:rowOff>178593</xdr:rowOff>
    </xdr:from>
    <xdr:to>
      <xdr:col>15</xdr:col>
      <xdr:colOff>452438</xdr:colOff>
      <xdr:row>28</xdr:row>
      <xdr:rowOff>59530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419100</xdr:colOff>
      <xdr:row>4</xdr:row>
      <xdr:rowOff>128587</xdr:rowOff>
    </xdr:from>
    <xdr:to>
      <xdr:col>12</xdr:col>
      <xdr:colOff>419100</xdr:colOff>
      <xdr:row>19</xdr:row>
      <xdr:rowOff>14287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zoomScale="80" zoomScaleNormal="80" workbookViewId="0">
      <selection activeCell="C18" sqref="C18"/>
    </sheetView>
  </sheetViews>
  <sheetFormatPr baseColWidth="10" defaultRowHeight="15" x14ac:dyDescent="0.25"/>
  <sheetData>
    <row r="1" spans="1:9" ht="23.25" x14ac:dyDescent="0.35">
      <c r="A1" s="6" t="s">
        <v>10</v>
      </c>
    </row>
    <row r="3" spans="1:9" ht="18.75" x14ac:dyDescent="0.3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7</v>
      </c>
      <c r="H3" s="2"/>
      <c r="I3" s="2"/>
    </row>
    <row r="4" spans="1:9" ht="15.75" x14ac:dyDescent="0.25">
      <c r="A4" s="7">
        <v>0.1</v>
      </c>
      <c r="B4" s="4">
        <v>430</v>
      </c>
      <c r="C4" s="4">
        <v>550</v>
      </c>
      <c r="D4" s="4">
        <v>420</v>
      </c>
      <c r="E4" s="4">
        <v>450</v>
      </c>
      <c r="F4" s="4">
        <v>442</v>
      </c>
      <c r="G4" s="5">
        <f>SUM(B4:F4)/5</f>
        <v>458.4</v>
      </c>
      <c r="H4" s="1"/>
      <c r="I4" s="1"/>
    </row>
    <row r="5" spans="1:9" ht="15.75" x14ac:dyDescent="0.25">
      <c r="A5" s="7">
        <v>0.2</v>
      </c>
      <c r="B5" s="4">
        <v>140</v>
      </c>
      <c r="C5" s="4">
        <v>126</v>
      </c>
      <c r="D5" s="4">
        <v>133</v>
      </c>
      <c r="E5" s="4">
        <v>103</v>
      </c>
      <c r="F5" s="4">
        <v>140</v>
      </c>
      <c r="G5" s="5">
        <f t="shared" ref="G5:G10" si="0">SUM(B5:F5)/5</f>
        <v>128.4</v>
      </c>
      <c r="H5" s="1"/>
      <c r="I5" s="1"/>
    </row>
    <row r="6" spans="1:9" ht="15.75" x14ac:dyDescent="0.25">
      <c r="A6" s="7">
        <v>0.3</v>
      </c>
      <c r="B6" s="4">
        <v>44</v>
      </c>
      <c r="C6" s="4">
        <v>50</v>
      </c>
      <c r="D6" s="4">
        <v>61</v>
      </c>
      <c r="E6" s="4">
        <v>54</v>
      </c>
      <c r="F6" s="4">
        <v>54</v>
      </c>
      <c r="G6" s="5">
        <f t="shared" si="0"/>
        <v>52.6</v>
      </c>
      <c r="H6" s="1"/>
      <c r="I6" s="1"/>
    </row>
    <row r="7" spans="1:9" ht="15.75" x14ac:dyDescent="0.25">
      <c r="A7" s="7">
        <v>0.4</v>
      </c>
      <c r="B7" s="4">
        <v>30</v>
      </c>
      <c r="C7" s="4">
        <v>33</v>
      </c>
      <c r="D7" s="4">
        <v>35</v>
      </c>
      <c r="E7" s="4">
        <v>30</v>
      </c>
      <c r="F7" s="4">
        <v>34</v>
      </c>
      <c r="G7" s="5">
        <f t="shared" si="0"/>
        <v>32.4</v>
      </c>
      <c r="H7" s="1"/>
      <c r="I7" s="1"/>
    </row>
    <row r="8" spans="1:9" ht="15.75" x14ac:dyDescent="0.25">
      <c r="A8" s="7">
        <v>0.5</v>
      </c>
      <c r="B8" s="4">
        <v>20</v>
      </c>
      <c r="C8" s="4">
        <v>22</v>
      </c>
      <c r="D8" s="4">
        <v>21</v>
      </c>
      <c r="E8" s="4">
        <v>15</v>
      </c>
      <c r="F8" s="4">
        <v>22</v>
      </c>
      <c r="G8" s="5">
        <f t="shared" si="0"/>
        <v>20</v>
      </c>
      <c r="H8" s="1"/>
      <c r="I8" s="1"/>
    </row>
    <row r="9" spans="1:9" ht="15.75" x14ac:dyDescent="0.25">
      <c r="A9" s="7">
        <v>0.6</v>
      </c>
      <c r="B9" s="4">
        <v>13</v>
      </c>
      <c r="C9" s="4">
        <v>16</v>
      </c>
      <c r="D9" s="4">
        <v>15</v>
      </c>
      <c r="E9" s="4">
        <v>7</v>
      </c>
      <c r="F9" s="4">
        <v>14</v>
      </c>
      <c r="G9" s="5">
        <f t="shared" si="0"/>
        <v>13</v>
      </c>
      <c r="H9" s="1"/>
      <c r="I9" s="1"/>
    </row>
    <row r="10" spans="1:9" ht="15.75" x14ac:dyDescent="0.25">
      <c r="A10" s="7">
        <v>0.7</v>
      </c>
      <c r="B10" s="4">
        <v>10</v>
      </c>
      <c r="C10" s="4">
        <v>11</v>
      </c>
      <c r="D10" s="4">
        <v>12</v>
      </c>
      <c r="E10" s="4">
        <v>6</v>
      </c>
      <c r="F10" s="4">
        <v>11</v>
      </c>
      <c r="G10" s="5">
        <f t="shared" si="0"/>
        <v>10</v>
      </c>
      <c r="H10" s="1"/>
      <c r="I10" s="1"/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11"/>
  <sheetViews>
    <sheetView workbookViewId="0">
      <selection activeCell="O9" sqref="O9"/>
    </sheetView>
  </sheetViews>
  <sheetFormatPr baseColWidth="10" defaultRowHeight="15" x14ac:dyDescent="0.25"/>
  <sheetData>
    <row r="4" spans="1:5" x14ac:dyDescent="0.25">
      <c r="A4" t="s">
        <v>6</v>
      </c>
      <c r="B4" t="s">
        <v>7</v>
      </c>
      <c r="D4" t="s">
        <v>9</v>
      </c>
      <c r="E4" t="s">
        <v>8</v>
      </c>
    </row>
    <row r="5" spans="1:5" x14ac:dyDescent="0.25">
      <c r="A5" s="1">
        <f>4*PI()*D5*D5</f>
        <v>0.12566370614359174</v>
      </c>
      <c r="B5" s="1">
        <f>SUM(éclairement!B4:F4)/5</f>
        <v>458.4</v>
      </c>
      <c r="D5">
        <v>0.1</v>
      </c>
      <c r="E5" s="1">
        <f>B5*A5</f>
        <v>57.604242896222452</v>
      </c>
    </row>
    <row r="6" spans="1:5" x14ac:dyDescent="0.25">
      <c r="A6" s="1">
        <f>4*PI()*D6*D6</f>
        <v>0.50265482457436694</v>
      </c>
      <c r="B6" s="1">
        <f>SUM(éclairement!B5:F5)/5</f>
        <v>128.4</v>
      </c>
      <c r="D6">
        <v>0.2</v>
      </c>
      <c r="E6" s="1">
        <f>B6*A6</f>
        <v>64.540879475348717</v>
      </c>
    </row>
    <row r="7" spans="1:5" x14ac:dyDescent="0.25">
      <c r="A7" s="1">
        <f>4*PI()*D7*D7</f>
        <v>1.1309733552923256</v>
      </c>
      <c r="B7" s="1">
        <f>SUM(éclairement!B6:F6)/5</f>
        <v>52.6</v>
      </c>
      <c r="D7">
        <v>0.3</v>
      </c>
      <c r="E7" s="1">
        <f>B7*A7</f>
        <v>59.489198488376324</v>
      </c>
    </row>
    <row r="8" spans="1:5" x14ac:dyDescent="0.25">
      <c r="A8" s="1">
        <f>4*PI()*D8*D8</f>
        <v>2.0106192982974678</v>
      </c>
      <c r="B8" s="1">
        <f>SUM(éclairement!B7:F7)/5</f>
        <v>32.4</v>
      </c>
      <c r="D8">
        <v>0.4</v>
      </c>
      <c r="E8" s="1">
        <f>B8*A8</f>
        <v>65.144065264837948</v>
      </c>
    </row>
    <row r="9" spans="1:5" x14ac:dyDescent="0.25">
      <c r="A9" s="1">
        <f>4*PI()*D9*D9</f>
        <v>3.1415926535897931</v>
      </c>
      <c r="B9" s="1">
        <f>SUM(éclairement!B8:F8)/5</f>
        <v>20</v>
      </c>
      <c r="D9">
        <v>0.5</v>
      </c>
      <c r="E9" s="1">
        <f>B9*A9</f>
        <v>62.831853071795862</v>
      </c>
    </row>
    <row r="10" spans="1:5" x14ac:dyDescent="0.25">
      <c r="A10" s="1">
        <f>4*PI()*D10*D10</f>
        <v>4.5238934211693023</v>
      </c>
      <c r="B10" s="1">
        <f>SUM(éclairement!B9:F9)/5</f>
        <v>13</v>
      </c>
      <c r="D10">
        <v>0.6</v>
      </c>
      <c r="E10" s="1">
        <f>B10*A10</f>
        <v>58.810614475200929</v>
      </c>
    </row>
    <row r="11" spans="1:5" x14ac:dyDescent="0.25">
      <c r="A11" s="1">
        <f>4*PI()*D11*D11</f>
        <v>6.1575216010359943</v>
      </c>
      <c r="B11" s="1">
        <f>SUM(éclairement!B10:F10)/5</f>
        <v>10</v>
      </c>
      <c r="D11">
        <v>0.7</v>
      </c>
      <c r="E11" s="1">
        <f>B11*A11</f>
        <v>61.575216010359945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éclairement</vt:lpstr>
      <vt:lpstr>flux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</dc:creator>
  <cp:lastModifiedBy>Anne</cp:lastModifiedBy>
  <dcterms:created xsi:type="dcterms:W3CDTF">2012-12-13T17:18:41Z</dcterms:created>
  <dcterms:modified xsi:type="dcterms:W3CDTF">2012-12-13T17:55:29Z</dcterms:modified>
</cp:coreProperties>
</file>