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780" windowHeight="730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C3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"/>
  <c r="D2" s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"/>
</calcChain>
</file>

<file path=xl/sharedStrings.xml><?xml version="1.0" encoding="utf-8"?>
<sst xmlns="http://schemas.openxmlformats.org/spreadsheetml/2006/main" count="7" uniqueCount="7">
  <si>
    <t>t en K</t>
  </si>
  <si>
    <t>1/T</t>
  </si>
  <si>
    <t>lnP</t>
  </si>
  <si>
    <t>VAR P en kPa</t>
  </si>
  <si>
    <t>t en °C ebulition</t>
  </si>
  <si>
    <t>P dans le ballon en kPa</t>
  </si>
  <si>
    <t xml:space="preserve">P en bar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</si>
</sst>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lnP= f(1/T)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1336891613380541"/>
          <c:y val="0.17500346939391198"/>
          <c:w val="0.82641300709894472"/>
          <c:h val="0.76433674238995986"/>
        </c:manualLayout>
      </c:layout>
      <c:scatterChart>
        <c:scatterStyle val="lineMarker"/>
        <c:ser>
          <c:idx val="0"/>
          <c:order val="0"/>
          <c:tx>
            <c:strRef>
              <c:f>Feuil1!$G$1</c:f>
              <c:strCache>
                <c:ptCount val="1"/>
                <c:pt idx="0">
                  <c:v>lnP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5909299089291696"/>
                  <c:y val="-4.9144065325167685E-2"/>
                </c:manualLayout>
              </c:layout>
              <c:numFmt formatCode="General" sourceLinked="0"/>
            </c:trendlineLbl>
          </c:trendline>
          <c:xVal>
            <c:numRef>
              <c:f>Feuil1!$F$2:$F$22</c:f>
              <c:numCache>
                <c:formatCode>General</c:formatCode>
                <c:ptCount val="21"/>
                <c:pt idx="1">
                  <c:v>3.0744635061181825E-3</c:v>
                </c:pt>
                <c:pt idx="2">
                  <c:v>3.0303948604503165E-3</c:v>
                </c:pt>
                <c:pt idx="3">
                  <c:v>2.9994271094221005E-3</c:v>
                </c:pt>
                <c:pt idx="4">
                  <c:v>2.971529773242563E-3</c:v>
                </c:pt>
                <c:pt idx="5">
                  <c:v>2.9517071198127435E-3</c:v>
                </c:pt>
                <c:pt idx="6">
                  <c:v>2.9308495360465185E-3</c:v>
                </c:pt>
                <c:pt idx="7">
                  <c:v>2.9077290345467287E-3</c:v>
                </c:pt>
                <c:pt idx="8">
                  <c:v>2.8829493725260691E-3</c:v>
                </c:pt>
                <c:pt idx="9">
                  <c:v>2.8656168956772165E-3</c:v>
                </c:pt>
                <c:pt idx="10">
                  <c:v>2.8316659540307348E-3</c:v>
                </c:pt>
                <c:pt idx="11">
                  <c:v>2.8186243422035442E-3</c:v>
                </c:pt>
                <c:pt idx="12">
                  <c:v>2.7992307713840237E-3</c:v>
                </c:pt>
                <c:pt idx="13">
                  <c:v>2.7782253807557885E-3</c:v>
                </c:pt>
                <c:pt idx="14">
                  <c:v>2.7672698392492948E-3</c:v>
                </c:pt>
                <c:pt idx="15">
                  <c:v>2.7409801196711923E-3</c:v>
                </c:pt>
                <c:pt idx="16">
                  <c:v>2.7207552816661904E-3</c:v>
                </c:pt>
                <c:pt idx="17">
                  <c:v>2.7117688054387233E-3</c:v>
                </c:pt>
                <c:pt idx="18">
                  <c:v>2.7026004421454321E-3</c:v>
                </c:pt>
                <c:pt idx="19">
                  <c:v>2.6809292100642081E-3</c:v>
                </c:pt>
                <c:pt idx="20">
                  <c:v>2.6749411512946714E-3</c:v>
                </c:pt>
              </c:numCache>
            </c:numRef>
          </c:xVal>
          <c:yVal>
            <c:numRef>
              <c:f>Feuil1!$G$2:$G$22</c:f>
              <c:numCache>
                <c:formatCode>General</c:formatCode>
                <c:ptCount val="21"/>
                <c:pt idx="1">
                  <c:v>-1.9792704679135593</c:v>
                </c:pt>
                <c:pt idx="2">
                  <c:v>-1.8077669073738718</c:v>
                </c:pt>
                <c:pt idx="3">
                  <c:v>-1.6772885793422747</c:v>
                </c:pt>
                <c:pt idx="4">
                  <c:v>-1.5035925143507596</c:v>
                </c:pt>
                <c:pt idx="5">
                  <c:v>-1.4138300113144115</c:v>
                </c:pt>
                <c:pt idx="6">
                  <c:v>-1.2682980148824936</c:v>
                </c:pt>
                <c:pt idx="7">
                  <c:v>-1.179312712589565</c:v>
                </c:pt>
                <c:pt idx="8">
                  <c:v>-1.0453748852856926</c:v>
                </c:pt>
                <c:pt idx="9">
                  <c:v>-0.95531746384300287</c:v>
                </c:pt>
                <c:pt idx="10">
                  <c:v>-0.79270235762953667</c:v>
                </c:pt>
                <c:pt idx="11">
                  <c:v>-0.70513879341232333</c:v>
                </c:pt>
                <c:pt idx="12">
                  <c:v>-0.62649838761301591</c:v>
                </c:pt>
                <c:pt idx="13">
                  <c:v>-0.52015231578895182</c:v>
                </c:pt>
                <c:pt idx="14">
                  <c:v>-0.4706598445078819</c:v>
                </c:pt>
                <c:pt idx="15">
                  <c:v>-0.31932410978817888</c:v>
                </c:pt>
                <c:pt idx="16">
                  <c:v>-0.20159000678823685</c:v>
                </c:pt>
                <c:pt idx="17">
                  <c:v>-0.17006497648855268</c:v>
                </c:pt>
                <c:pt idx="18">
                  <c:v>-0.12064337252234367</c:v>
                </c:pt>
                <c:pt idx="19">
                  <c:v>6.597822957846931E-4</c:v>
                </c:pt>
                <c:pt idx="20">
                  <c:v>-2.3226953696453478E-3</c:v>
                </c:pt>
              </c:numCache>
            </c:numRef>
          </c:yVal>
        </c:ser>
        <c:axId val="104975744"/>
        <c:axId val="105457152"/>
      </c:scatterChart>
      <c:valAx>
        <c:axId val="10497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1/T</a:t>
                </a:r>
                <a:r>
                  <a:rPr lang="fr-FR" baseline="0"/>
                  <a:t> en kelvin</a:t>
                </a:r>
                <a:endParaRPr lang="fr-FR"/>
              </a:p>
            </c:rich>
          </c:tx>
          <c:layout/>
        </c:title>
        <c:numFmt formatCode="General" sourceLinked="1"/>
        <c:tickLblPos val="nextTo"/>
        <c:crossAx val="105457152"/>
        <c:crosses val="autoZero"/>
        <c:crossBetween val="midCat"/>
      </c:valAx>
      <c:valAx>
        <c:axId val="105457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Ln</a:t>
                </a:r>
                <a:r>
                  <a:rPr lang="fr-FR" baseline="0"/>
                  <a:t> Psat</a:t>
                </a:r>
                <a:endParaRPr lang="fr-FR"/>
              </a:p>
            </c:rich>
          </c:tx>
          <c:layout/>
        </c:title>
        <c:numFmt formatCode="General" sourceLinked="1"/>
        <c:tickLblPos val="nextTo"/>
        <c:crossAx val="10497574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P = f(T)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09586217830154"/>
          <c:y val="0.14472424693043404"/>
          <c:w val="0.81347883527981835"/>
          <c:h val="0.6675010360547040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Feuil1!$A$2:$A$22</c:f>
              <c:numCache>
                <c:formatCode>General</c:formatCode>
                <c:ptCount val="21"/>
                <c:pt idx="0">
                  <c:v>42.720599999999997</c:v>
                </c:pt>
                <c:pt idx="1">
                  <c:v>52.26</c:v>
                </c:pt>
                <c:pt idx="2">
                  <c:v>56.99</c:v>
                </c:pt>
                <c:pt idx="3">
                  <c:v>60.396999999999998</c:v>
                </c:pt>
                <c:pt idx="4">
                  <c:v>63.527000000000001</c:v>
                </c:pt>
                <c:pt idx="5">
                  <c:v>65.787000000000006</c:v>
                </c:pt>
                <c:pt idx="6">
                  <c:v>68.197999999999993</c:v>
                </c:pt>
                <c:pt idx="7">
                  <c:v>70.911000000000001</c:v>
                </c:pt>
                <c:pt idx="8">
                  <c:v>73.867000000000004</c:v>
                </c:pt>
                <c:pt idx="9">
                  <c:v>75.965000000000003</c:v>
                </c:pt>
                <c:pt idx="10">
                  <c:v>80.149000000000001</c:v>
                </c:pt>
                <c:pt idx="11">
                  <c:v>81.783000000000001</c:v>
                </c:pt>
                <c:pt idx="12">
                  <c:v>84.241</c:v>
                </c:pt>
                <c:pt idx="13">
                  <c:v>86.941999999999993</c:v>
                </c:pt>
                <c:pt idx="14">
                  <c:v>88.367000000000004</c:v>
                </c:pt>
                <c:pt idx="15">
                  <c:v>91.832999999999998</c:v>
                </c:pt>
                <c:pt idx="16">
                  <c:v>94.545000000000002</c:v>
                </c:pt>
                <c:pt idx="17">
                  <c:v>95.763000000000005</c:v>
                </c:pt>
                <c:pt idx="18">
                  <c:v>97.013999999999996</c:v>
                </c:pt>
                <c:pt idx="19">
                  <c:v>100.005</c:v>
                </c:pt>
                <c:pt idx="20">
                  <c:v>100.84</c:v>
                </c:pt>
              </c:numCache>
            </c:numRef>
          </c:xVal>
          <c:yVal>
            <c:numRef>
              <c:f>Feuil1!$D$2:$D$22</c:f>
              <c:numCache>
                <c:formatCode>General</c:formatCode>
                <c:ptCount val="21"/>
                <c:pt idx="0">
                  <c:v>6.328999999999993E-2</c:v>
                </c:pt>
                <c:pt idx="1">
                  <c:v>0.13816999999999993</c:v>
                </c:pt>
                <c:pt idx="2">
                  <c:v>0.16402000000000003</c:v>
                </c:pt>
                <c:pt idx="3">
                  <c:v>0.18688000000000002</c:v>
                </c:pt>
                <c:pt idx="4">
                  <c:v>0.22233000000000006</c:v>
                </c:pt>
                <c:pt idx="5">
                  <c:v>0.24320999999999998</c:v>
                </c:pt>
                <c:pt idx="6">
                  <c:v>0.28131</c:v>
                </c:pt>
                <c:pt idx="7">
                  <c:v>0.30748999999999999</c:v>
                </c:pt>
                <c:pt idx="8">
                  <c:v>0.35156000000000004</c:v>
                </c:pt>
                <c:pt idx="9">
                  <c:v>0.38469000000000003</c:v>
                </c:pt>
                <c:pt idx="10">
                  <c:v>0.45262000000000002</c:v>
                </c:pt>
                <c:pt idx="11">
                  <c:v>0.49404000000000003</c:v>
                </c:pt>
                <c:pt idx="12">
                  <c:v>0.53445999999999994</c:v>
                </c:pt>
                <c:pt idx="13">
                  <c:v>0.59443000000000001</c:v>
                </c:pt>
                <c:pt idx="14">
                  <c:v>0.62459000000000009</c:v>
                </c:pt>
                <c:pt idx="15">
                  <c:v>0.72664000000000006</c:v>
                </c:pt>
                <c:pt idx="16">
                  <c:v>0.81742999999999999</c:v>
                </c:pt>
                <c:pt idx="17">
                  <c:v>0.84361000000000008</c:v>
                </c:pt>
                <c:pt idx="18">
                  <c:v>0.88635000000000008</c:v>
                </c:pt>
                <c:pt idx="19">
                  <c:v>1.0006600000000001</c:v>
                </c:pt>
                <c:pt idx="20">
                  <c:v>0.99768000000000001</c:v>
                </c:pt>
              </c:numCache>
            </c:numRef>
          </c:yVal>
        </c:ser>
        <c:axId val="105494400"/>
        <c:axId val="105500672"/>
      </c:scatterChart>
      <c:valAx>
        <c:axId val="105494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</a:t>
                </a:r>
                <a:r>
                  <a:rPr lang="fr-FR" baseline="0"/>
                  <a:t> en ° celsius</a:t>
                </a:r>
                <a:endParaRPr lang="fr-FR"/>
              </a:p>
            </c:rich>
          </c:tx>
          <c:layout/>
        </c:title>
        <c:numFmt formatCode="General" sourceLinked="1"/>
        <c:tickLblPos val="nextTo"/>
        <c:crossAx val="105500672"/>
        <c:crosses val="autoZero"/>
        <c:crossBetween val="midCat"/>
      </c:valAx>
      <c:valAx>
        <c:axId val="1055006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 P</a:t>
                </a:r>
                <a:r>
                  <a:rPr lang="fr-FR" baseline="0"/>
                  <a:t> en Bar</a:t>
                </a:r>
                <a:endParaRPr lang="fr-FR"/>
              </a:p>
            </c:rich>
          </c:tx>
          <c:layout/>
        </c:title>
        <c:numFmt formatCode="General" sourceLinked="1"/>
        <c:tickLblPos val="nextTo"/>
        <c:crossAx val="10549440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39</xdr:row>
      <xdr:rowOff>38100</xdr:rowOff>
    </xdr:from>
    <xdr:to>
      <xdr:col>5</xdr:col>
      <xdr:colOff>209551</xdr:colOff>
      <xdr:row>56</xdr:row>
      <xdr:rowOff>114300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22</xdr:row>
      <xdr:rowOff>114299</xdr:rowOff>
    </xdr:from>
    <xdr:to>
      <xdr:col>5</xdr:col>
      <xdr:colOff>190500</xdr:colOff>
      <xdr:row>38</xdr:row>
      <xdr:rowOff>142874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247650</xdr:colOff>
      <xdr:row>57</xdr:row>
      <xdr:rowOff>19049</xdr:rowOff>
    </xdr:from>
    <xdr:to>
      <xdr:col>5</xdr:col>
      <xdr:colOff>200025</xdr:colOff>
      <xdr:row>73</xdr:row>
      <xdr:rowOff>161924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47650" y="10934699"/>
          <a:ext cx="4905375" cy="3190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topLeftCell="A55" workbookViewId="0">
      <selection activeCell="H50" sqref="H50"/>
    </sheetView>
  </sheetViews>
  <sheetFormatPr baseColWidth="10" defaultRowHeight="15"/>
  <cols>
    <col min="1" max="1" width="16" customWidth="1"/>
    <col min="2" max="2" width="13" customWidth="1"/>
    <col min="3" max="3" width="21.85546875" customWidth="1"/>
    <col min="4" max="4" width="12" customWidth="1"/>
  </cols>
  <sheetData>
    <row r="1" spans="1:7" ht="19.5" customHeight="1">
      <c r="A1" s="1" t="s">
        <v>4</v>
      </c>
      <c r="B1" s="1" t="s">
        <v>3</v>
      </c>
      <c r="C1" s="1" t="s">
        <v>5</v>
      </c>
      <c r="D1" s="1" t="s">
        <v>6</v>
      </c>
      <c r="E1" s="1" t="s">
        <v>0</v>
      </c>
      <c r="F1" s="1" t="s">
        <v>1</v>
      </c>
      <c r="G1" s="1" t="s">
        <v>2</v>
      </c>
    </row>
    <row r="2" spans="1:7">
      <c r="A2" s="2">
        <v>42.720599999999997</v>
      </c>
      <c r="B2" s="2">
        <v>-93.671000000000006</v>
      </c>
      <c r="C2" s="2">
        <f>100+B2</f>
        <v>6.3289999999999935</v>
      </c>
      <c r="D2" s="2">
        <f>C2*0.01</f>
        <v>6.328999999999993E-2</v>
      </c>
      <c r="E2" s="2">
        <f>273+A2</f>
        <v>315.72059999999999</v>
      </c>
      <c r="F2" s="2"/>
      <c r="G2" s="2"/>
    </row>
    <row r="3" spans="1:7">
      <c r="A3" s="2">
        <v>52.26</v>
      </c>
      <c r="B3" s="2">
        <v>-86.183000000000007</v>
      </c>
      <c r="C3" s="2">
        <f t="shared" ref="C3:C22" si="0">100+B3</f>
        <v>13.816999999999993</v>
      </c>
      <c r="D3" s="2">
        <f t="shared" ref="D3:D22" si="1">C3*0.01</f>
        <v>0.13816999999999993</v>
      </c>
      <c r="E3" s="2">
        <f t="shared" ref="E3:E22" si="2">273+A3</f>
        <v>325.26</v>
      </c>
      <c r="F3" s="2">
        <f t="shared" ref="F3:F22" si="3">1/E3</f>
        <v>3.0744635061181825E-3</v>
      </c>
      <c r="G3" s="2">
        <f t="shared" ref="G3:G22" si="4">LN(D3)</f>
        <v>-1.9792704679135593</v>
      </c>
    </row>
    <row r="4" spans="1:7">
      <c r="A4" s="2">
        <v>56.99</v>
      </c>
      <c r="B4" s="2">
        <v>-83.597999999999999</v>
      </c>
      <c r="C4" s="2">
        <f t="shared" si="0"/>
        <v>16.402000000000001</v>
      </c>
      <c r="D4" s="2">
        <f t="shared" si="1"/>
        <v>0.16402000000000003</v>
      </c>
      <c r="E4" s="2">
        <f t="shared" si="2"/>
        <v>329.99</v>
      </c>
      <c r="F4" s="2">
        <f t="shared" si="3"/>
        <v>3.0303948604503165E-3</v>
      </c>
      <c r="G4" s="2">
        <f t="shared" si="4"/>
        <v>-1.8077669073738718</v>
      </c>
    </row>
    <row r="5" spans="1:7">
      <c r="A5" s="2">
        <v>60.396999999999998</v>
      </c>
      <c r="B5" s="2">
        <v>-81.311999999999998</v>
      </c>
      <c r="C5" s="2">
        <f t="shared" si="0"/>
        <v>18.688000000000002</v>
      </c>
      <c r="D5" s="2">
        <f t="shared" si="1"/>
        <v>0.18688000000000002</v>
      </c>
      <c r="E5" s="2">
        <f t="shared" si="2"/>
        <v>333.39699999999999</v>
      </c>
      <c r="F5" s="2">
        <f t="shared" si="3"/>
        <v>2.9994271094221005E-3</v>
      </c>
      <c r="G5" s="2">
        <f t="shared" si="4"/>
        <v>-1.6772885793422747</v>
      </c>
    </row>
    <row r="6" spans="1:7">
      <c r="A6" s="2">
        <v>63.527000000000001</v>
      </c>
      <c r="B6" s="2">
        <v>-77.766999999999996</v>
      </c>
      <c r="C6" s="2">
        <f t="shared" si="0"/>
        <v>22.233000000000004</v>
      </c>
      <c r="D6" s="2">
        <f t="shared" si="1"/>
        <v>0.22233000000000006</v>
      </c>
      <c r="E6" s="2">
        <f t="shared" si="2"/>
        <v>336.52699999999999</v>
      </c>
      <c r="F6" s="2">
        <f t="shared" si="3"/>
        <v>2.971529773242563E-3</v>
      </c>
      <c r="G6" s="2">
        <f t="shared" si="4"/>
        <v>-1.5035925143507596</v>
      </c>
    </row>
    <row r="7" spans="1:7">
      <c r="A7" s="2">
        <v>65.787000000000006</v>
      </c>
      <c r="B7" s="2">
        <v>-75.679000000000002</v>
      </c>
      <c r="C7" s="2">
        <f t="shared" si="0"/>
        <v>24.320999999999998</v>
      </c>
      <c r="D7" s="2">
        <f t="shared" si="1"/>
        <v>0.24320999999999998</v>
      </c>
      <c r="E7" s="2">
        <f t="shared" si="2"/>
        <v>338.78700000000003</v>
      </c>
      <c r="F7" s="2">
        <f t="shared" si="3"/>
        <v>2.9517071198127435E-3</v>
      </c>
      <c r="G7" s="2">
        <f t="shared" si="4"/>
        <v>-1.4138300113144115</v>
      </c>
    </row>
    <row r="8" spans="1:7">
      <c r="A8" s="2">
        <v>68.197999999999993</v>
      </c>
      <c r="B8" s="2">
        <v>-71.869</v>
      </c>
      <c r="C8" s="2">
        <f t="shared" si="0"/>
        <v>28.131</v>
      </c>
      <c r="D8" s="2">
        <f t="shared" si="1"/>
        <v>0.28131</v>
      </c>
      <c r="E8" s="2">
        <f t="shared" si="2"/>
        <v>341.19799999999998</v>
      </c>
      <c r="F8" s="2">
        <f t="shared" si="3"/>
        <v>2.9308495360465185E-3</v>
      </c>
      <c r="G8" s="2">
        <f t="shared" si="4"/>
        <v>-1.2682980148824936</v>
      </c>
    </row>
    <row r="9" spans="1:7">
      <c r="A9" s="2">
        <v>70.911000000000001</v>
      </c>
      <c r="B9" s="2">
        <v>-69.251000000000005</v>
      </c>
      <c r="C9" s="2">
        <f t="shared" si="0"/>
        <v>30.748999999999995</v>
      </c>
      <c r="D9" s="2">
        <f t="shared" si="1"/>
        <v>0.30748999999999999</v>
      </c>
      <c r="E9" s="2">
        <f t="shared" si="2"/>
        <v>343.911</v>
      </c>
      <c r="F9" s="2">
        <f t="shared" si="3"/>
        <v>2.9077290345467287E-3</v>
      </c>
      <c r="G9" s="2">
        <f t="shared" si="4"/>
        <v>-1.179312712589565</v>
      </c>
    </row>
    <row r="10" spans="1:7">
      <c r="A10" s="2">
        <v>73.867000000000004</v>
      </c>
      <c r="B10" s="2">
        <v>-64.843999999999994</v>
      </c>
      <c r="C10" s="2">
        <f t="shared" si="0"/>
        <v>35.156000000000006</v>
      </c>
      <c r="D10" s="2">
        <f t="shared" si="1"/>
        <v>0.35156000000000004</v>
      </c>
      <c r="E10" s="2">
        <f t="shared" si="2"/>
        <v>346.86700000000002</v>
      </c>
      <c r="F10" s="2">
        <f t="shared" si="3"/>
        <v>2.8829493725260691E-3</v>
      </c>
      <c r="G10" s="2">
        <f t="shared" si="4"/>
        <v>-1.0453748852856926</v>
      </c>
    </row>
    <row r="11" spans="1:7">
      <c r="A11" s="2">
        <v>75.965000000000003</v>
      </c>
      <c r="B11" s="2">
        <v>-61.530999999999999</v>
      </c>
      <c r="C11" s="2">
        <f t="shared" si="0"/>
        <v>38.469000000000001</v>
      </c>
      <c r="D11" s="2">
        <f t="shared" si="1"/>
        <v>0.38469000000000003</v>
      </c>
      <c r="E11" s="2">
        <f t="shared" si="2"/>
        <v>348.96500000000003</v>
      </c>
      <c r="F11" s="2">
        <f t="shared" si="3"/>
        <v>2.8656168956772165E-3</v>
      </c>
      <c r="G11" s="2">
        <f t="shared" si="4"/>
        <v>-0.95531746384300287</v>
      </c>
    </row>
    <row r="12" spans="1:7">
      <c r="A12" s="2">
        <v>80.149000000000001</v>
      </c>
      <c r="B12" s="2">
        <v>-54.738</v>
      </c>
      <c r="C12" s="2">
        <f t="shared" si="0"/>
        <v>45.262</v>
      </c>
      <c r="D12" s="2">
        <f t="shared" si="1"/>
        <v>0.45262000000000002</v>
      </c>
      <c r="E12" s="2">
        <f t="shared" si="2"/>
        <v>353.149</v>
      </c>
      <c r="F12" s="2">
        <f t="shared" si="3"/>
        <v>2.8316659540307348E-3</v>
      </c>
      <c r="G12" s="2">
        <f t="shared" si="4"/>
        <v>-0.79270235762953667</v>
      </c>
    </row>
    <row r="13" spans="1:7">
      <c r="A13" s="2">
        <v>81.783000000000001</v>
      </c>
      <c r="B13" s="2">
        <v>-50.595999999999997</v>
      </c>
      <c r="C13" s="2">
        <f t="shared" si="0"/>
        <v>49.404000000000003</v>
      </c>
      <c r="D13" s="2">
        <f t="shared" si="1"/>
        <v>0.49404000000000003</v>
      </c>
      <c r="E13" s="2">
        <f t="shared" si="2"/>
        <v>354.78300000000002</v>
      </c>
      <c r="F13" s="2">
        <f t="shared" si="3"/>
        <v>2.8186243422035442E-3</v>
      </c>
      <c r="G13" s="2">
        <f t="shared" si="4"/>
        <v>-0.70513879341232333</v>
      </c>
    </row>
    <row r="14" spans="1:7">
      <c r="A14" s="2">
        <v>84.241</v>
      </c>
      <c r="B14" s="2">
        <v>-46.554000000000002</v>
      </c>
      <c r="C14" s="2">
        <f t="shared" si="0"/>
        <v>53.445999999999998</v>
      </c>
      <c r="D14" s="2">
        <f t="shared" si="1"/>
        <v>0.53445999999999994</v>
      </c>
      <c r="E14" s="2">
        <f t="shared" si="2"/>
        <v>357.24099999999999</v>
      </c>
      <c r="F14" s="2">
        <f t="shared" si="3"/>
        <v>2.7992307713840237E-3</v>
      </c>
      <c r="G14" s="2">
        <f t="shared" si="4"/>
        <v>-0.62649838761301591</v>
      </c>
    </row>
    <row r="15" spans="1:7">
      <c r="A15" s="2">
        <v>86.941999999999993</v>
      </c>
      <c r="B15" s="2">
        <v>-40.557000000000002</v>
      </c>
      <c r="C15" s="2">
        <f t="shared" si="0"/>
        <v>59.442999999999998</v>
      </c>
      <c r="D15" s="2">
        <f t="shared" si="1"/>
        <v>0.59443000000000001</v>
      </c>
      <c r="E15" s="2">
        <f t="shared" si="2"/>
        <v>359.94200000000001</v>
      </c>
      <c r="F15" s="2">
        <f t="shared" si="3"/>
        <v>2.7782253807557885E-3</v>
      </c>
      <c r="G15" s="2">
        <f t="shared" si="4"/>
        <v>-0.52015231578895182</v>
      </c>
    </row>
    <row r="16" spans="1:7">
      <c r="A16" s="2">
        <v>88.367000000000004</v>
      </c>
      <c r="B16" s="2">
        <v>-37.540999999999997</v>
      </c>
      <c r="C16" s="2">
        <f t="shared" si="0"/>
        <v>62.459000000000003</v>
      </c>
      <c r="D16" s="2">
        <f t="shared" si="1"/>
        <v>0.62459000000000009</v>
      </c>
      <c r="E16" s="2">
        <f t="shared" si="2"/>
        <v>361.36700000000002</v>
      </c>
      <c r="F16" s="2">
        <f t="shared" si="3"/>
        <v>2.7672698392492948E-3</v>
      </c>
      <c r="G16" s="2">
        <f t="shared" si="4"/>
        <v>-0.4706598445078819</v>
      </c>
    </row>
    <row r="17" spans="1:7">
      <c r="A17" s="2">
        <v>91.832999999999998</v>
      </c>
      <c r="B17" s="2">
        <v>-27.335999999999999</v>
      </c>
      <c r="C17" s="2">
        <f t="shared" si="0"/>
        <v>72.664000000000001</v>
      </c>
      <c r="D17" s="2">
        <f t="shared" si="1"/>
        <v>0.72664000000000006</v>
      </c>
      <c r="E17" s="2">
        <f t="shared" si="2"/>
        <v>364.83299999999997</v>
      </c>
      <c r="F17" s="2">
        <f t="shared" si="3"/>
        <v>2.7409801196711923E-3</v>
      </c>
      <c r="G17" s="2">
        <f t="shared" si="4"/>
        <v>-0.31932410978817888</v>
      </c>
    </row>
    <row r="18" spans="1:7">
      <c r="A18" s="2">
        <v>94.545000000000002</v>
      </c>
      <c r="B18" s="2">
        <v>-18.257000000000001</v>
      </c>
      <c r="C18" s="2">
        <f t="shared" si="0"/>
        <v>81.742999999999995</v>
      </c>
      <c r="D18" s="2">
        <f t="shared" si="1"/>
        <v>0.81742999999999999</v>
      </c>
      <c r="E18" s="2">
        <f t="shared" si="2"/>
        <v>367.54500000000002</v>
      </c>
      <c r="F18" s="2">
        <f t="shared" si="3"/>
        <v>2.7207552816661904E-3</v>
      </c>
      <c r="G18" s="2">
        <f t="shared" si="4"/>
        <v>-0.20159000678823685</v>
      </c>
    </row>
    <row r="19" spans="1:7">
      <c r="A19" s="2">
        <v>95.763000000000005</v>
      </c>
      <c r="B19" s="2">
        <v>-15.638999999999999</v>
      </c>
      <c r="C19" s="2">
        <f t="shared" si="0"/>
        <v>84.361000000000004</v>
      </c>
      <c r="D19" s="2">
        <f t="shared" si="1"/>
        <v>0.84361000000000008</v>
      </c>
      <c r="E19" s="2">
        <f t="shared" si="2"/>
        <v>368.76300000000003</v>
      </c>
      <c r="F19" s="2">
        <f t="shared" si="3"/>
        <v>2.7117688054387233E-3</v>
      </c>
      <c r="G19" s="2">
        <f t="shared" si="4"/>
        <v>-0.17006497648855268</v>
      </c>
    </row>
    <row r="20" spans="1:7">
      <c r="A20" s="2">
        <v>97.013999999999996</v>
      </c>
      <c r="B20" s="2">
        <v>-11.365</v>
      </c>
      <c r="C20" s="2">
        <f t="shared" si="0"/>
        <v>88.635000000000005</v>
      </c>
      <c r="D20" s="2">
        <f t="shared" si="1"/>
        <v>0.88635000000000008</v>
      </c>
      <c r="E20" s="2">
        <f t="shared" si="2"/>
        <v>370.01400000000001</v>
      </c>
      <c r="F20" s="2">
        <f t="shared" si="3"/>
        <v>2.7026004421454321E-3</v>
      </c>
      <c r="G20" s="2">
        <f t="shared" si="4"/>
        <v>-0.12064337252234367</v>
      </c>
    </row>
    <row r="21" spans="1:7">
      <c r="A21" s="2">
        <v>100.005</v>
      </c>
      <c r="B21" s="2">
        <v>6.6000000000000003E-2</v>
      </c>
      <c r="C21" s="2">
        <f t="shared" si="0"/>
        <v>100.066</v>
      </c>
      <c r="D21" s="2">
        <f t="shared" si="1"/>
        <v>1.0006600000000001</v>
      </c>
      <c r="E21" s="2">
        <f t="shared" si="2"/>
        <v>373.005</v>
      </c>
      <c r="F21" s="2">
        <f t="shared" si="3"/>
        <v>2.6809292100642081E-3</v>
      </c>
      <c r="G21" s="2">
        <f t="shared" si="4"/>
        <v>6.597822957846931E-4</v>
      </c>
    </row>
    <row r="22" spans="1:7">
      <c r="A22" s="2">
        <v>100.84</v>
      </c>
      <c r="B22" s="2">
        <v>-0.23200000000000001</v>
      </c>
      <c r="C22" s="2">
        <f t="shared" si="0"/>
        <v>99.768000000000001</v>
      </c>
      <c r="D22" s="2">
        <f t="shared" si="1"/>
        <v>0.99768000000000001</v>
      </c>
      <c r="E22" s="2">
        <f t="shared" si="2"/>
        <v>373.84000000000003</v>
      </c>
      <c r="F22" s="2">
        <f t="shared" si="3"/>
        <v>2.6749411512946714E-3</v>
      </c>
      <c r="G22" s="2">
        <f t="shared" si="4"/>
        <v>-2.3226953696453478E-3</v>
      </c>
    </row>
  </sheetData>
  <pageMargins left="0.70866141732283472" right="0.70866141732283472" top="0.74803149606299213" bottom="0.74803149606299213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ljp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</dc:creator>
  <cp:lastModifiedBy>modele</cp:lastModifiedBy>
  <cp:lastPrinted>2018-03-22T15:01:27Z</cp:lastPrinted>
  <dcterms:created xsi:type="dcterms:W3CDTF">2018-03-20T08:41:23Z</dcterms:created>
  <dcterms:modified xsi:type="dcterms:W3CDTF">2018-03-27T13:58:28Z</dcterms:modified>
</cp:coreProperties>
</file>