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4115" windowHeight="14385"/>
  </bookViews>
  <sheets>
    <sheet name="Sage" sheetId="1" r:id="rId1"/>
  </sheets>
  <calcPr calcId="145621" calcMode="manual"/>
</workbook>
</file>

<file path=xl/calcChain.xml><?xml version="1.0" encoding="utf-8"?>
<calcChain xmlns="http://schemas.openxmlformats.org/spreadsheetml/2006/main">
  <c r="G45" i="1" l="1"/>
  <c r="F44" i="1"/>
  <c r="G91" i="1" l="1"/>
  <c r="G87" i="1"/>
  <c r="F71" i="1"/>
  <c r="F75" i="1"/>
  <c r="F67" i="1"/>
  <c r="G80" i="1"/>
  <c r="F64" i="1"/>
  <c r="G55" i="1"/>
  <c r="F53" i="1"/>
  <c r="G33" i="1"/>
  <c r="G7" i="1"/>
  <c r="G4" i="1"/>
  <c r="F50" i="1"/>
  <c r="F38" i="1"/>
  <c r="G24" i="1"/>
  <c r="F17" i="1"/>
  <c r="F28" i="1"/>
  <c r="D92" i="1"/>
  <c r="C92" i="1"/>
</calcChain>
</file>

<file path=xl/sharedStrings.xml><?xml version="1.0" encoding="utf-8"?>
<sst xmlns="http://schemas.openxmlformats.org/spreadsheetml/2006/main" count="184" uniqueCount="183">
  <si>
    <t>10100000</t>
  </si>
  <si>
    <t>Capital</t>
  </si>
  <si>
    <t>13100000</t>
  </si>
  <si>
    <t>Subventions d'équipement</t>
  </si>
  <si>
    <t>13910000</t>
  </si>
  <si>
    <t>14500000</t>
  </si>
  <si>
    <t>Amortissements dérogatoires</t>
  </si>
  <si>
    <t>15100000</t>
  </si>
  <si>
    <t>Provisions pour risques</t>
  </si>
  <si>
    <t>15110000</t>
  </si>
  <si>
    <t>Provisions pour litiges</t>
  </si>
  <si>
    <t>15120000</t>
  </si>
  <si>
    <t>Provision pour garantie</t>
  </si>
  <si>
    <t>15700000</t>
  </si>
  <si>
    <t>Provisions /charges à répartir</t>
  </si>
  <si>
    <t>16400000</t>
  </si>
  <si>
    <t>Emprunts auprès étab. crédit</t>
  </si>
  <si>
    <t>16800000</t>
  </si>
  <si>
    <t>Autres emprunts et dettes assimilés</t>
  </si>
  <si>
    <t>20500000</t>
  </si>
  <si>
    <t>Concessions et droits similaires ..</t>
  </si>
  <si>
    <t>21110000</t>
  </si>
  <si>
    <t>Terrains nus</t>
  </si>
  <si>
    <t>21310000</t>
  </si>
  <si>
    <t>Bâtiments</t>
  </si>
  <si>
    <t>21540000</t>
  </si>
  <si>
    <t>Matériel industriel</t>
  </si>
  <si>
    <t>21820000</t>
  </si>
  <si>
    <t>Matériel de transport</t>
  </si>
  <si>
    <t>21830000</t>
  </si>
  <si>
    <t>Matériel de bureau &amp; informatique</t>
  </si>
  <si>
    <t>27400000</t>
  </si>
  <si>
    <t>Prêts</t>
  </si>
  <si>
    <t>27684000</t>
  </si>
  <si>
    <t>Intérêts courus sur prêts</t>
  </si>
  <si>
    <t>28050000</t>
  </si>
  <si>
    <t>Amort. Concessions et droits ...</t>
  </si>
  <si>
    <t>28130000</t>
  </si>
  <si>
    <t>Amort. Constructions</t>
  </si>
  <si>
    <t>28150000</t>
  </si>
  <si>
    <t>Amort. Installations techniques</t>
  </si>
  <si>
    <t>28182000</t>
  </si>
  <si>
    <t>Amort. Matériel de transport</t>
  </si>
  <si>
    <t>28183000</t>
  </si>
  <si>
    <t>Amort. Matériel de bureau &amp; info.</t>
  </si>
  <si>
    <t>29110000</t>
  </si>
  <si>
    <t>Prov. Terrains (autre gisement)</t>
  </si>
  <si>
    <t>29740000</t>
  </si>
  <si>
    <t>Prov. Prêts</t>
  </si>
  <si>
    <t>31000000</t>
  </si>
  <si>
    <t>Engrais industriels</t>
  </si>
  <si>
    <t>32600000</t>
  </si>
  <si>
    <t>Cagettes en bois</t>
  </si>
  <si>
    <t>35500000</t>
  </si>
  <si>
    <t>Fruits congelés</t>
  </si>
  <si>
    <t>39100000</t>
  </si>
  <si>
    <t>Dep. matières premières</t>
  </si>
  <si>
    <t>40100000</t>
  </si>
  <si>
    <t>Fournisseurs</t>
  </si>
  <si>
    <t>40300000</t>
  </si>
  <si>
    <t>Fournisseurs - Effets à payer</t>
  </si>
  <si>
    <t>40800000</t>
  </si>
  <si>
    <t>Fournisseurs - fact. non parvenues</t>
  </si>
  <si>
    <t>40960000</t>
  </si>
  <si>
    <t>Fournisseurs - créances emballages</t>
  </si>
  <si>
    <t>40980000</t>
  </si>
  <si>
    <t>R.R.R. à obtenir, avoirs  non reçus</t>
  </si>
  <si>
    <t>41100000</t>
  </si>
  <si>
    <t>Clients</t>
  </si>
  <si>
    <t>41300000</t>
  </si>
  <si>
    <t>Collectif client-effets à recevoir</t>
  </si>
  <si>
    <t>41600000</t>
  </si>
  <si>
    <t>Clients douteux ou litigieux</t>
  </si>
  <si>
    <t>41960000</t>
  </si>
  <si>
    <t>Clients - Dettes emballages, consig</t>
  </si>
  <si>
    <t>42820000</t>
  </si>
  <si>
    <t>Dettes prov. congés payés</t>
  </si>
  <si>
    <t>43820000</t>
  </si>
  <si>
    <t>Charges sur congés à payer</t>
  </si>
  <si>
    <t>44551000</t>
  </si>
  <si>
    <t>TVA à décaisser</t>
  </si>
  <si>
    <t>44571050</t>
  </si>
  <si>
    <t>TVA coll. Ventes (TR)</t>
  </si>
  <si>
    <t>44586000</t>
  </si>
  <si>
    <t>TVA à régulariser sur charges</t>
  </si>
  <si>
    <t>44820000</t>
  </si>
  <si>
    <t>Charges fiscales sur congés à payer</t>
  </si>
  <si>
    <t>48600000</t>
  </si>
  <si>
    <t>Charges constatées d'avance</t>
  </si>
  <si>
    <t>49100000</t>
  </si>
  <si>
    <t>Prov. Comptes de clients</t>
  </si>
  <si>
    <t>50300000</t>
  </si>
  <si>
    <t>Actions</t>
  </si>
  <si>
    <t>51211000</t>
  </si>
  <si>
    <t>Crédit Agricole Orange</t>
  </si>
  <si>
    <t>53110000</t>
  </si>
  <si>
    <t>Caisse en Monnaie locale</t>
  </si>
  <si>
    <t>59000000</t>
  </si>
  <si>
    <t>Prov. VMP</t>
  </si>
  <si>
    <t>60100000</t>
  </si>
  <si>
    <t>Achats engrais industriels</t>
  </si>
  <si>
    <t>60200000</t>
  </si>
  <si>
    <t>Autres approvisionnements</t>
  </si>
  <si>
    <t>60310000</t>
  </si>
  <si>
    <t>Variation stocks matières premières</t>
  </si>
  <si>
    <t>60320000</t>
  </si>
  <si>
    <t>Variation stocks autres approv.</t>
  </si>
  <si>
    <t>60610000</t>
  </si>
  <si>
    <t>Eau, électricité ...</t>
  </si>
  <si>
    <t>60640000</t>
  </si>
  <si>
    <t>Fournitures administratives</t>
  </si>
  <si>
    <t>60910000</t>
  </si>
  <si>
    <t>RRR sur engrais</t>
  </si>
  <si>
    <t>61300000</t>
  </si>
  <si>
    <t>Locations</t>
  </si>
  <si>
    <t>61500000</t>
  </si>
  <si>
    <t>Entretien et réparations</t>
  </si>
  <si>
    <t>61600000</t>
  </si>
  <si>
    <t>Primes d'assurance</t>
  </si>
  <si>
    <t>62300000</t>
  </si>
  <si>
    <t>Publicité, publications, relations</t>
  </si>
  <si>
    <t>62400000</t>
  </si>
  <si>
    <t>Transports biens et personnel</t>
  </si>
  <si>
    <t>62600000</t>
  </si>
  <si>
    <t>Frais postaux et télécom.</t>
  </si>
  <si>
    <t>63100000</t>
  </si>
  <si>
    <t>Impôts, taxes sur salaires</t>
  </si>
  <si>
    <t>64110000</t>
  </si>
  <si>
    <t>Salaires appointements</t>
  </si>
  <si>
    <t>64120000</t>
  </si>
  <si>
    <t>Congés payés</t>
  </si>
  <si>
    <t>64500000</t>
  </si>
  <si>
    <t>Charges de SS et de prévoyance</t>
  </si>
  <si>
    <t>65400000</t>
  </si>
  <si>
    <t>Pertes /créances irrécouvrables</t>
  </si>
  <si>
    <t>66100000</t>
  </si>
  <si>
    <t>Charges d'intérêts</t>
  </si>
  <si>
    <t>66500000</t>
  </si>
  <si>
    <t>Escomptes accordés</t>
  </si>
  <si>
    <t>67100000</t>
  </si>
  <si>
    <t>Charges excep. /opération gestion</t>
  </si>
  <si>
    <t>67500000</t>
  </si>
  <si>
    <t>VNC éléments d'actif cédés</t>
  </si>
  <si>
    <t>68111000</t>
  </si>
  <si>
    <t>Dot/amort. immob. incoporelles</t>
  </si>
  <si>
    <t>68112000</t>
  </si>
  <si>
    <t>Dot/amort. immob. corporelles</t>
  </si>
  <si>
    <t>68150000</t>
  </si>
  <si>
    <t>Dot/prov. risques &amp; charges expl.</t>
  </si>
  <si>
    <t>68160000</t>
  </si>
  <si>
    <t>Dot/prov. Immob. corpo. et incorpo.</t>
  </si>
  <si>
    <t>68170000</t>
  </si>
  <si>
    <t>Dot/prov. actifs circulants</t>
  </si>
  <si>
    <t>68660000</t>
  </si>
  <si>
    <t>Dot/prov. éléments financiers</t>
  </si>
  <si>
    <t>70100500</t>
  </si>
  <si>
    <t>Ventes de fruits et légumes</t>
  </si>
  <si>
    <t>70800000</t>
  </si>
  <si>
    <t>Produits des activités annexes</t>
  </si>
  <si>
    <t>70900000</t>
  </si>
  <si>
    <t>R.R.R. accordés par l'entreprise</t>
  </si>
  <si>
    <t>71350000</t>
  </si>
  <si>
    <t>Variation stocks produits</t>
  </si>
  <si>
    <t>76260000</t>
  </si>
  <si>
    <t>Revenus des prêts</t>
  </si>
  <si>
    <t>76500000</t>
  </si>
  <si>
    <t>Escomptes obtenus</t>
  </si>
  <si>
    <t>77500000</t>
  </si>
  <si>
    <t>Produits de cession d'élém. d'actif</t>
  </si>
  <si>
    <t>77700000</t>
  </si>
  <si>
    <t>Quote-part subventions invest.</t>
  </si>
  <si>
    <t>78170000</t>
  </si>
  <si>
    <t>Rep/prov. dépréciation actifs circ</t>
  </si>
  <si>
    <t>78660000</t>
  </si>
  <si>
    <t>Rep/prov. dépr. éléments financ.</t>
  </si>
  <si>
    <t>78725000</t>
  </si>
  <si>
    <t>Rep /amortissements dérogatoires</t>
  </si>
  <si>
    <t>78750000</t>
  </si>
  <si>
    <t>Rep/prov. risques &amp; charges except.</t>
  </si>
  <si>
    <t>N° des comptes</t>
  </si>
  <si>
    <t>Intitulés des comptes</t>
  </si>
  <si>
    <t>Soldes débiteurs</t>
  </si>
  <si>
    <t>Soldes créditeurs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</si>
</sst>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9" fontId="0" fillId="0" borderId="1" xfId="0" applyNumberFormat="1" applyBorder="1"/>
    <xf numFmtId="44" fontId="0" fillId="0" borderId="1" xfId="1" applyFont="1" applyBorder="1"/>
    <xf numFmtId="0" fontId="0" fillId="0" borderId="1" xfId="0" applyBorder="1"/>
    <xf numFmtId="44" fontId="2" fillId="0" borderId="1" xfId="0" applyNumberFormat="1" applyFont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4" fontId="3" fillId="3" borderId="1" xfId="1" applyFont="1" applyFill="1" applyBorder="1"/>
    <xf numFmtId="44" fontId="0" fillId="3" borderId="1" xfId="1" applyFont="1" applyFill="1" applyBorder="1"/>
    <xf numFmtId="164" fontId="0" fillId="0" borderId="0" xfId="0" applyNumberFormat="1"/>
    <xf numFmtId="49" fontId="3" fillId="0" borderId="1" xfId="0" applyNumberFormat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workbookViewId="0"/>
  </sheetViews>
  <sheetFormatPr baseColWidth="10" defaultRowHeight="15" x14ac:dyDescent="0.25"/>
  <cols>
    <col min="1" max="1" width="11.42578125" style="7"/>
    <col min="2" max="2" width="36.7109375" bestFit="1" customWidth="1"/>
    <col min="3" max="4" width="14.28515625" bestFit="1" customWidth="1"/>
    <col min="5" max="5" width="3.5703125" customWidth="1"/>
    <col min="6" max="7" width="12.85546875" style="11" bestFit="1" customWidth="1"/>
  </cols>
  <sheetData>
    <row r="1" spans="1:7" ht="30" x14ac:dyDescent="0.25">
      <c r="A1" s="8" t="s">
        <v>179</v>
      </c>
      <c r="B1" s="8" t="s">
        <v>180</v>
      </c>
      <c r="C1" s="8" t="s">
        <v>181</v>
      </c>
      <c r="D1" s="8" t="s">
        <v>182</v>
      </c>
    </row>
    <row r="2" spans="1:7" x14ac:dyDescent="0.25">
      <c r="A2" s="5" t="s">
        <v>0</v>
      </c>
      <c r="B2" s="1" t="s">
        <v>1</v>
      </c>
      <c r="C2" s="2"/>
      <c r="D2" s="10">
        <v>150000</v>
      </c>
    </row>
    <row r="3" spans="1:7" x14ac:dyDescent="0.25">
      <c r="A3" s="5" t="s">
        <v>2</v>
      </c>
      <c r="B3" s="1" t="s">
        <v>3</v>
      </c>
      <c r="C3" s="2"/>
      <c r="D3" s="10">
        <v>10000</v>
      </c>
    </row>
    <row r="4" spans="1:7" x14ac:dyDescent="0.25">
      <c r="A4" s="5" t="s">
        <v>4</v>
      </c>
      <c r="B4" s="1" t="s">
        <v>3</v>
      </c>
      <c r="C4" s="10">
        <v>6000</v>
      </c>
      <c r="D4" s="2"/>
      <c r="G4" s="11">
        <f>D3-C4</f>
        <v>4000</v>
      </c>
    </row>
    <row r="5" spans="1:7" x14ac:dyDescent="0.25">
      <c r="A5" s="5" t="s">
        <v>5</v>
      </c>
      <c r="B5" s="1" t="s">
        <v>6</v>
      </c>
      <c r="C5" s="2"/>
      <c r="D5" s="10">
        <v>1078.22</v>
      </c>
    </row>
    <row r="6" spans="1:7" x14ac:dyDescent="0.25">
      <c r="A6" s="5" t="s">
        <v>7</v>
      </c>
      <c r="B6" s="1" t="s">
        <v>8</v>
      </c>
      <c r="C6" s="10">
        <v>920</v>
      </c>
      <c r="D6" s="2"/>
    </row>
    <row r="7" spans="1:7" x14ac:dyDescent="0.25">
      <c r="A7" s="5" t="s">
        <v>9</v>
      </c>
      <c r="B7" s="1" t="s">
        <v>10</v>
      </c>
      <c r="C7" s="2"/>
      <c r="D7" s="10">
        <v>920</v>
      </c>
      <c r="G7" s="11">
        <f>D7-C6</f>
        <v>0</v>
      </c>
    </row>
    <row r="8" spans="1:7" x14ac:dyDescent="0.25">
      <c r="A8" s="5" t="s">
        <v>11</v>
      </c>
      <c r="B8" s="1" t="s">
        <v>12</v>
      </c>
      <c r="C8" s="2"/>
      <c r="D8" s="10">
        <v>9322.2000000000007</v>
      </c>
    </row>
    <row r="9" spans="1:7" x14ac:dyDescent="0.25">
      <c r="A9" s="5" t="s">
        <v>13</v>
      </c>
      <c r="B9" s="1" t="s">
        <v>14</v>
      </c>
      <c r="C9" s="2"/>
      <c r="D9" s="10">
        <v>2400</v>
      </c>
    </row>
    <row r="10" spans="1:7" x14ac:dyDescent="0.25">
      <c r="A10" s="5" t="s">
        <v>15</v>
      </c>
      <c r="B10" s="1" t="s">
        <v>16</v>
      </c>
      <c r="C10" s="2"/>
      <c r="D10" s="10">
        <v>16000</v>
      </c>
    </row>
    <row r="11" spans="1:7" x14ac:dyDescent="0.25">
      <c r="A11" s="12" t="s">
        <v>17</v>
      </c>
      <c r="B11" s="1" t="s">
        <v>18</v>
      </c>
      <c r="C11" s="2"/>
      <c r="D11" s="10">
        <v>180</v>
      </c>
    </row>
    <row r="12" spans="1:7" x14ac:dyDescent="0.25">
      <c r="A12" s="5" t="s">
        <v>19</v>
      </c>
      <c r="B12" s="1" t="s">
        <v>20</v>
      </c>
      <c r="C12" s="9">
        <v>1800</v>
      </c>
      <c r="D12" s="2"/>
    </row>
    <row r="13" spans="1:7" x14ac:dyDescent="0.25">
      <c r="A13" s="5" t="s">
        <v>21</v>
      </c>
      <c r="B13" s="1" t="s">
        <v>22</v>
      </c>
      <c r="C13" s="10">
        <v>45000</v>
      </c>
      <c r="D13" s="2"/>
    </row>
    <row r="14" spans="1:7" x14ac:dyDescent="0.25">
      <c r="A14" s="5" t="s">
        <v>23</v>
      </c>
      <c r="B14" s="1" t="s">
        <v>24</v>
      </c>
      <c r="C14" s="10">
        <v>53000</v>
      </c>
      <c r="D14" s="2"/>
    </row>
    <row r="15" spans="1:7" x14ac:dyDescent="0.25">
      <c r="A15" s="5" t="s">
        <v>25</v>
      </c>
      <c r="B15" s="1" t="s">
        <v>26</v>
      </c>
      <c r="C15" s="10">
        <v>48000</v>
      </c>
      <c r="D15" s="2"/>
    </row>
    <row r="16" spans="1:7" x14ac:dyDescent="0.25">
      <c r="A16" s="5" t="s">
        <v>27</v>
      </c>
      <c r="B16" s="1" t="s">
        <v>28</v>
      </c>
      <c r="C16" s="10">
        <v>56600</v>
      </c>
      <c r="D16" s="2"/>
    </row>
    <row r="17" spans="1:7" x14ac:dyDescent="0.25">
      <c r="A17" s="5" t="s">
        <v>29</v>
      </c>
      <c r="B17" s="1" t="s">
        <v>30</v>
      </c>
      <c r="C17" s="10">
        <v>8600</v>
      </c>
      <c r="D17" s="2"/>
      <c r="F17" s="11">
        <f>C16+C17</f>
        <v>65200</v>
      </c>
    </row>
    <row r="18" spans="1:7" x14ac:dyDescent="0.25">
      <c r="A18" s="5" t="s">
        <v>31</v>
      </c>
      <c r="B18" s="1" t="s">
        <v>32</v>
      </c>
      <c r="C18" s="10">
        <v>5000</v>
      </c>
      <c r="D18" s="2"/>
    </row>
    <row r="19" spans="1:7" x14ac:dyDescent="0.25">
      <c r="A19" s="5" t="s">
        <v>33</v>
      </c>
      <c r="B19" s="1" t="s">
        <v>34</v>
      </c>
      <c r="C19" s="10">
        <v>56.25</v>
      </c>
      <c r="D19" s="2"/>
    </row>
    <row r="20" spans="1:7" x14ac:dyDescent="0.25">
      <c r="A20" s="5" t="s">
        <v>35</v>
      </c>
      <c r="B20" s="1" t="s">
        <v>36</v>
      </c>
      <c r="C20" s="2"/>
      <c r="D20" s="10">
        <v>1350</v>
      </c>
    </row>
    <row r="21" spans="1:7" x14ac:dyDescent="0.25">
      <c r="A21" s="5" t="s">
        <v>37</v>
      </c>
      <c r="B21" s="1" t="s">
        <v>38</v>
      </c>
      <c r="C21" s="2"/>
      <c r="D21" s="10">
        <v>6360</v>
      </c>
    </row>
    <row r="22" spans="1:7" x14ac:dyDescent="0.25">
      <c r="A22" s="5" t="s">
        <v>39</v>
      </c>
      <c r="B22" s="1" t="s">
        <v>40</v>
      </c>
      <c r="C22" s="2"/>
      <c r="D22" s="10">
        <v>28800</v>
      </c>
    </row>
    <row r="23" spans="1:7" x14ac:dyDescent="0.25">
      <c r="A23" s="5" t="s">
        <v>41</v>
      </c>
      <c r="B23" s="1" t="s">
        <v>42</v>
      </c>
      <c r="C23" s="2"/>
      <c r="D23" s="10">
        <v>16700</v>
      </c>
    </row>
    <row r="24" spans="1:7" x14ac:dyDescent="0.25">
      <c r="A24" s="5" t="s">
        <v>43</v>
      </c>
      <c r="B24" s="1" t="s">
        <v>44</v>
      </c>
      <c r="C24" s="2"/>
      <c r="D24" s="10">
        <v>5160</v>
      </c>
      <c r="G24" s="11">
        <f>D23+D24</f>
        <v>21860</v>
      </c>
    </row>
    <row r="25" spans="1:7" x14ac:dyDescent="0.25">
      <c r="A25" s="5" t="s">
        <v>45</v>
      </c>
      <c r="B25" s="1" t="s">
        <v>46</v>
      </c>
      <c r="C25" s="2"/>
      <c r="D25" s="10">
        <v>3000</v>
      </c>
    </row>
    <row r="26" spans="1:7" x14ac:dyDescent="0.25">
      <c r="A26" s="5" t="s">
        <v>47</v>
      </c>
      <c r="B26" s="1" t="s">
        <v>48</v>
      </c>
      <c r="C26" s="2"/>
      <c r="D26" s="10">
        <v>1250</v>
      </c>
    </row>
    <row r="27" spans="1:7" x14ac:dyDescent="0.25">
      <c r="A27" s="5" t="s">
        <v>49</v>
      </c>
      <c r="B27" s="1" t="s">
        <v>50</v>
      </c>
      <c r="C27" s="10">
        <v>5689</v>
      </c>
      <c r="D27" s="2"/>
    </row>
    <row r="28" spans="1:7" x14ac:dyDescent="0.25">
      <c r="A28" s="5" t="s">
        <v>51</v>
      </c>
      <c r="B28" s="1" t="s">
        <v>52</v>
      </c>
      <c r="C28" s="10">
        <v>3148.6</v>
      </c>
      <c r="D28" s="2"/>
      <c r="F28" s="11">
        <f>C27+C28</f>
        <v>8837.6</v>
      </c>
    </row>
    <row r="29" spans="1:7" x14ac:dyDescent="0.25">
      <c r="A29" s="5" t="s">
        <v>53</v>
      </c>
      <c r="B29" s="1" t="s">
        <v>54</v>
      </c>
      <c r="C29" s="10">
        <v>17456.5</v>
      </c>
      <c r="D29" s="2"/>
    </row>
    <row r="30" spans="1:7" x14ac:dyDescent="0.25">
      <c r="A30" s="5" t="s">
        <v>55</v>
      </c>
      <c r="B30" s="1" t="s">
        <v>56</v>
      </c>
      <c r="C30" s="2"/>
      <c r="D30" s="10">
        <v>427</v>
      </c>
    </row>
    <row r="31" spans="1:7" x14ac:dyDescent="0.25">
      <c r="A31" s="5" t="s">
        <v>57</v>
      </c>
      <c r="B31" s="1" t="s">
        <v>58</v>
      </c>
      <c r="C31" s="2"/>
      <c r="D31" s="10">
        <v>22328.9</v>
      </c>
    </row>
    <row r="32" spans="1:7" x14ac:dyDescent="0.25">
      <c r="A32" s="5" t="s">
        <v>59</v>
      </c>
      <c r="B32" s="1" t="s">
        <v>60</v>
      </c>
      <c r="C32" s="2"/>
      <c r="D32" s="10">
        <v>4569.3</v>
      </c>
    </row>
    <row r="33" spans="1:7" x14ac:dyDescent="0.25">
      <c r="A33" s="12" t="s">
        <v>61</v>
      </c>
      <c r="B33" s="1" t="s">
        <v>62</v>
      </c>
      <c r="C33" s="2"/>
      <c r="D33" s="10">
        <v>831.6</v>
      </c>
      <c r="G33" s="11">
        <f>D31+D32+D33</f>
        <v>27729.8</v>
      </c>
    </row>
    <row r="34" spans="1:7" x14ac:dyDescent="0.25">
      <c r="A34" s="5" t="s">
        <v>63</v>
      </c>
      <c r="B34" s="1" t="s">
        <v>64</v>
      </c>
      <c r="C34" s="10">
        <v>640</v>
      </c>
      <c r="D34" s="2"/>
    </row>
    <row r="35" spans="1:7" x14ac:dyDescent="0.25">
      <c r="A35" s="5" t="s">
        <v>65</v>
      </c>
      <c r="B35" s="1" t="s">
        <v>66</v>
      </c>
      <c r="C35" s="10">
        <v>931.7</v>
      </c>
      <c r="D35" s="2"/>
    </row>
    <row r="36" spans="1:7" x14ac:dyDescent="0.25">
      <c r="A36" s="5" t="s">
        <v>67</v>
      </c>
      <c r="B36" s="1" t="s">
        <v>68</v>
      </c>
      <c r="C36" s="10">
        <v>10640.68</v>
      </c>
      <c r="D36" s="2"/>
    </row>
    <row r="37" spans="1:7" x14ac:dyDescent="0.25">
      <c r="A37" s="5" t="s">
        <v>69</v>
      </c>
      <c r="B37" s="1" t="s">
        <v>70</v>
      </c>
      <c r="C37" s="10">
        <v>1500</v>
      </c>
      <c r="D37" s="2"/>
    </row>
    <row r="38" spans="1:7" x14ac:dyDescent="0.25">
      <c r="A38" s="5" t="s">
        <v>71</v>
      </c>
      <c r="B38" s="1" t="s">
        <v>72</v>
      </c>
      <c r="C38" s="10">
        <v>16059.1</v>
      </c>
      <c r="D38" s="2"/>
      <c r="F38" s="11">
        <f>C36+C37+C38</f>
        <v>28199.78</v>
      </c>
    </row>
    <row r="39" spans="1:7" x14ac:dyDescent="0.25">
      <c r="A39" s="5" t="s">
        <v>73</v>
      </c>
      <c r="B39" s="1" t="s">
        <v>74</v>
      </c>
      <c r="C39" s="2"/>
      <c r="D39" s="10">
        <v>1200</v>
      </c>
    </row>
    <row r="40" spans="1:7" x14ac:dyDescent="0.25">
      <c r="A40" s="5" t="s">
        <v>75</v>
      </c>
      <c r="B40" s="1" t="s">
        <v>76</v>
      </c>
      <c r="C40" s="2"/>
      <c r="D40" s="10">
        <v>26987.759999999998</v>
      </c>
    </row>
    <row r="41" spans="1:7" x14ac:dyDescent="0.25">
      <c r="A41" s="5" t="s">
        <v>77</v>
      </c>
      <c r="B41" s="1" t="s">
        <v>78</v>
      </c>
      <c r="C41" s="2"/>
      <c r="D41" s="10">
        <v>10433.469999999999</v>
      </c>
    </row>
    <row r="42" spans="1:7" x14ac:dyDescent="0.25">
      <c r="A42" s="5" t="s">
        <v>79</v>
      </c>
      <c r="B42" s="1" t="s">
        <v>80</v>
      </c>
      <c r="C42" s="2"/>
      <c r="D42" s="10">
        <v>4896</v>
      </c>
    </row>
    <row r="43" spans="1:7" x14ac:dyDescent="0.25">
      <c r="A43" s="5" t="s">
        <v>81</v>
      </c>
      <c r="B43" s="1" t="s">
        <v>82</v>
      </c>
      <c r="C43" s="10">
        <v>181.5</v>
      </c>
      <c r="D43" s="2"/>
    </row>
    <row r="44" spans="1:7" x14ac:dyDescent="0.25">
      <c r="A44" s="5" t="s">
        <v>83</v>
      </c>
      <c r="B44" s="1" t="s">
        <v>84</v>
      </c>
      <c r="C44" s="10">
        <v>53.9</v>
      </c>
      <c r="D44" s="2"/>
      <c r="F44" s="11">
        <f>C34+C35+C44</f>
        <v>1625.6000000000001</v>
      </c>
    </row>
    <row r="45" spans="1:7" x14ac:dyDescent="0.25">
      <c r="A45" s="5" t="s">
        <v>85</v>
      </c>
      <c r="B45" s="1" t="s">
        <v>86</v>
      </c>
      <c r="C45" s="2"/>
      <c r="D45" s="10">
        <v>944.57</v>
      </c>
      <c r="G45" s="11">
        <f>D40+D41+D42+D45-C43</f>
        <v>43080.299999999996</v>
      </c>
    </row>
    <row r="46" spans="1:7" x14ac:dyDescent="0.25">
      <c r="A46" s="5" t="s">
        <v>87</v>
      </c>
      <c r="B46" s="1" t="s">
        <v>88</v>
      </c>
      <c r="C46" s="10">
        <v>3074</v>
      </c>
      <c r="D46" s="2"/>
    </row>
    <row r="47" spans="1:7" x14ac:dyDescent="0.25">
      <c r="A47" s="5" t="s">
        <v>89</v>
      </c>
      <c r="B47" s="1" t="s">
        <v>90</v>
      </c>
      <c r="C47" s="2"/>
      <c r="D47" s="10">
        <v>4952</v>
      </c>
    </row>
    <row r="48" spans="1:7" x14ac:dyDescent="0.25">
      <c r="A48" s="5" t="s">
        <v>91</v>
      </c>
      <c r="B48" s="1" t="s">
        <v>92</v>
      </c>
      <c r="C48" s="10">
        <v>5590</v>
      </c>
      <c r="D48" s="2"/>
    </row>
    <row r="49" spans="1:7" x14ac:dyDescent="0.25">
      <c r="A49" s="5" t="s">
        <v>93</v>
      </c>
      <c r="B49" s="1" t="s">
        <v>94</v>
      </c>
      <c r="C49" s="10">
        <v>40472.32</v>
      </c>
      <c r="D49" s="2"/>
    </row>
    <row r="50" spans="1:7" x14ac:dyDescent="0.25">
      <c r="A50" s="5" t="s">
        <v>95</v>
      </c>
      <c r="B50" s="1" t="s">
        <v>96</v>
      </c>
      <c r="C50" s="10">
        <v>6589.3</v>
      </c>
      <c r="D50" s="2"/>
      <c r="F50" s="11">
        <f>C49+C50</f>
        <v>47061.62</v>
      </c>
    </row>
    <row r="51" spans="1:7" x14ac:dyDescent="0.25">
      <c r="A51" s="5" t="s">
        <v>97</v>
      </c>
      <c r="B51" s="1" t="s">
        <v>98</v>
      </c>
      <c r="C51" s="2"/>
      <c r="D51" s="10">
        <v>400</v>
      </c>
    </row>
    <row r="52" spans="1:7" x14ac:dyDescent="0.25">
      <c r="A52" s="5" t="s">
        <v>99</v>
      </c>
      <c r="B52" s="1" t="s">
        <v>100</v>
      </c>
      <c r="C52" s="10">
        <v>218475.75</v>
      </c>
      <c r="D52" s="2"/>
    </row>
    <row r="53" spans="1:7" x14ac:dyDescent="0.25">
      <c r="A53" s="5" t="s">
        <v>101</v>
      </c>
      <c r="B53" s="1" t="s">
        <v>102</v>
      </c>
      <c r="C53" s="10">
        <v>7924.25</v>
      </c>
      <c r="D53" s="2"/>
      <c r="F53" s="11">
        <f>C52+C53-D58</f>
        <v>222646.25</v>
      </c>
    </row>
    <row r="54" spans="1:7" x14ac:dyDescent="0.25">
      <c r="A54" s="5" t="s">
        <v>103</v>
      </c>
      <c r="B54" s="1" t="s">
        <v>104</v>
      </c>
      <c r="C54" s="2"/>
      <c r="D54" s="10">
        <v>1344.75</v>
      </c>
    </row>
    <row r="55" spans="1:7" x14ac:dyDescent="0.25">
      <c r="A55" s="5" t="s">
        <v>105</v>
      </c>
      <c r="B55" s="1" t="s">
        <v>106</v>
      </c>
      <c r="C55" s="2"/>
      <c r="D55" s="10">
        <v>335.1</v>
      </c>
      <c r="G55" s="11">
        <f>D54+D55</f>
        <v>1679.85</v>
      </c>
    </row>
    <row r="56" spans="1:7" x14ac:dyDescent="0.25">
      <c r="A56" s="5" t="s">
        <v>107</v>
      </c>
      <c r="B56" s="1" t="s">
        <v>108</v>
      </c>
      <c r="C56" s="10">
        <v>6603</v>
      </c>
      <c r="D56" s="2"/>
    </row>
    <row r="57" spans="1:7" x14ac:dyDescent="0.25">
      <c r="A57" s="5" t="s">
        <v>109</v>
      </c>
      <c r="B57" s="1" t="s">
        <v>110</v>
      </c>
      <c r="C57" s="10">
        <v>1181</v>
      </c>
      <c r="D57" s="2"/>
    </row>
    <row r="58" spans="1:7" x14ac:dyDescent="0.25">
      <c r="A58" s="5" t="s">
        <v>111</v>
      </c>
      <c r="B58" s="1" t="s">
        <v>112</v>
      </c>
      <c r="C58" s="2"/>
      <c r="D58" s="10">
        <v>3753.75</v>
      </c>
    </row>
    <row r="59" spans="1:7" x14ac:dyDescent="0.25">
      <c r="A59" s="5" t="s">
        <v>113</v>
      </c>
      <c r="B59" s="1" t="s">
        <v>114</v>
      </c>
      <c r="C59" s="10">
        <v>7804.5</v>
      </c>
      <c r="D59" s="2"/>
    </row>
    <row r="60" spans="1:7" x14ac:dyDescent="0.25">
      <c r="A60" s="5" t="s">
        <v>115</v>
      </c>
      <c r="B60" s="1" t="s">
        <v>116</v>
      </c>
      <c r="C60" s="10">
        <v>9944.75</v>
      </c>
      <c r="D60" s="2"/>
    </row>
    <row r="61" spans="1:7" x14ac:dyDescent="0.25">
      <c r="A61" s="5" t="s">
        <v>117</v>
      </c>
      <c r="B61" s="1" t="s">
        <v>118</v>
      </c>
      <c r="C61" s="10">
        <v>3480</v>
      </c>
      <c r="D61" s="2"/>
    </row>
    <row r="62" spans="1:7" x14ac:dyDescent="0.25">
      <c r="A62" s="5" t="s">
        <v>119</v>
      </c>
      <c r="B62" s="1" t="s">
        <v>120</v>
      </c>
      <c r="C62" s="10">
        <v>3027.5</v>
      </c>
      <c r="D62" s="2"/>
    </row>
    <row r="63" spans="1:7" x14ac:dyDescent="0.25">
      <c r="A63" s="5" t="s">
        <v>121</v>
      </c>
      <c r="B63" s="1" t="s">
        <v>122</v>
      </c>
      <c r="C63" s="10">
        <v>16937.5</v>
      </c>
      <c r="D63" s="2"/>
    </row>
    <row r="64" spans="1:7" x14ac:dyDescent="0.25">
      <c r="A64" s="5" t="s">
        <v>123</v>
      </c>
      <c r="B64" s="1" t="s">
        <v>124</v>
      </c>
      <c r="C64" s="10">
        <v>8617.5</v>
      </c>
      <c r="D64" s="2"/>
      <c r="F64" s="11">
        <f>C56+C57+C59+C60+C61+C62+C63+C64</f>
        <v>57595.75</v>
      </c>
    </row>
    <row r="65" spans="1:7" x14ac:dyDescent="0.25">
      <c r="A65" s="5" t="s">
        <v>125</v>
      </c>
      <c r="B65" s="1" t="s">
        <v>126</v>
      </c>
      <c r="C65" s="10">
        <v>17077.57</v>
      </c>
      <c r="D65" s="2"/>
    </row>
    <row r="66" spans="1:7" x14ac:dyDescent="0.25">
      <c r="A66" s="5" t="s">
        <v>127</v>
      </c>
      <c r="B66" s="1" t="s">
        <v>128</v>
      </c>
      <c r="C66" s="10">
        <v>462647.23</v>
      </c>
      <c r="D66" s="2"/>
    </row>
    <row r="67" spans="1:7" x14ac:dyDescent="0.25">
      <c r="A67" s="5" t="s">
        <v>129</v>
      </c>
      <c r="B67" s="1" t="s">
        <v>130</v>
      </c>
      <c r="C67" s="10">
        <v>26987.759999999998</v>
      </c>
      <c r="D67" s="2"/>
      <c r="F67" s="11">
        <f>C66+C67</f>
        <v>489634.99</v>
      </c>
    </row>
    <row r="68" spans="1:7" x14ac:dyDescent="0.25">
      <c r="A68" s="5" t="s">
        <v>131</v>
      </c>
      <c r="B68" s="1" t="s">
        <v>132</v>
      </c>
      <c r="C68" s="10">
        <v>189272.57</v>
      </c>
      <c r="D68" s="2"/>
    </row>
    <row r="69" spans="1:7" x14ac:dyDescent="0.25">
      <c r="A69" s="5" t="s">
        <v>133</v>
      </c>
      <c r="B69" s="1" t="s">
        <v>134</v>
      </c>
      <c r="C69" s="10">
        <v>3300</v>
      </c>
      <c r="D69" s="2"/>
    </row>
    <row r="70" spans="1:7" x14ac:dyDescent="0.25">
      <c r="A70" s="5" t="s">
        <v>135</v>
      </c>
      <c r="B70" s="1" t="s">
        <v>136</v>
      </c>
      <c r="C70" s="10">
        <v>4180</v>
      </c>
      <c r="D70" s="2"/>
    </row>
    <row r="71" spans="1:7" x14ac:dyDescent="0.25">
      <c r="A71" s="5" t="s">
        <v>137</v>
      </c>
      <c r="B71" s="1" t="s">
        <v>138</v>
      </c>
      <c r="C71" s="10">
        <v>4850</v>
      </c>
      <c r="D71" s="2"/>
      <c r="F71" s="11">
        <f>C70+C71</f>
        <v>9030</v>
      </c>
    </row>
    <row r="72" spans="1:7" x14ac:dyDescent="0.25">
      <c r="A72" s="5" t="s">
        <v>139</v>
      </c>
      <c r="B72" s="1" t="s">
        <v>140</v>
      </c>
      <c r="C72" s="10">
        <v>1000</v>
      </c>
      <c r="D72" s="2"/>
    </row>
    <row r="73" spans="1:7" x14ac:dyDescent="0.25">
      <c r="A73" s="5" t="s">
        <v>141</v>
      </c>
      <c r="B73" s="1" t="s">
        <v>142</v>
      </c>
      <c r="C73" s="10">
        <v>7875</v>
      </c>
      <c r="D73" s="2"/>
    </row>
    <row r="74" spans="1:7" x14ac:dyDescent="0.25">
      <c r="A74" s="5" t="s">
        <v>143</v>
      </c>
      <c r="B74" s="1" t="s">
        <v>144</v>
      </c>
      <c r="C74" s="10">
        <v>450</v>
      </c>
      <c r="D74" s="2"/>
    </row>
    <row r="75" spans="1:7" x14ac:dyDescent="0.25">
      <c r="A75" s="5" t="s">
        <v>145</v>
      </c>
      <c r="B75" s="1" t="s">
        <v>146</v>
      </c>
      <c r="C75" s="10">
        <v>23965</v>
      </c>
      <c r="D75" s="2"/>
      <c r="F75" s="11">
        <f>C74+C75</f>
        <v>24415</v>
      </c>
    </row>
    <row r="76" spans="1:7" x14ac:dyDescent="0.25">
      <c r="A76" s="5" t="s">
        <v>147</v>
      </c>
      <c r="B76" s="1" t="s">
        <v>148</v>
      </c>
      <c r="C76" s="10">
        <v>10522.2</v>
      </c>
      <c r="D76" s="2"/>
    </row>
    <row r="77" spans="1:7" x14ac:dyDescent="0.25">
      <c r="A77" s="5" t="s">
        <v>149</v>
      </c>
      <c r="B77" s="1" t="s">
        <v>150</v>
      </c>
      <c r="C77" s="10">
        <v>3000</v>
      </c>
      <c r="D77" s="2"/>
    </row>
    <row r="78" spans="1:7" x14ac:dyDescent="0.25">
      <c r="A78" s="5" t="s">
        <v>151</v>
      </c>
      <c r="B78" s="1" t="s">
        <v>152</v>
      </c>
      <c r="C78" s="10">
        <v>5009</v>
      </c>
      <c r="D78" s="2"/>
    </row>
    <row r="79" spans="1:7" x14ac:dyDescent="0.25">
      <c r="A79" s="5" t="s">
        <v>153</v>
      </c>
      <c r="B79" s="1" t="s">
        <v>154</v>
      </c>
      <c r="C79" s="10">
        <v>1250</v>
      </c>
      <c r="D79" s="2"/>
    </row>
    <row r="80" spans="1:7" x14ac:dyDescent="0.25">
      <c r="A80" s="5" t="s">
        <v>155</v>
      </c>
      <c r="B80" s="1" t="s">
        <v>156</v>
      </c>
      <c r="C80" s="2"/>
      <c r="D80" s="10">
        <v>996110.33</v>
      </c>
      <c r="G80" s="11">
        <f>D80-C82</f>
        <v>992269.83</v>
      </c>
    </row>
    <row r="81" spans="1:7" x14ac:dyDescent="0.25">
      <c r="A81" s="5" t="s">
        <v>157</v>
      </c>
      <c r="B81" s="1" t="s">
        <v>158</v>
      </c>
      <c r="C81" s="2"/>
      <c r="D81" s="10">
        <v>33125</v>
      </c>
    </row>
    <row r="82" spans="1:7" x14ac:dyDescent="0.25">
      <c r="A82" s="5" t="s">
        <v>159</v>
      </c>
      <c r="B82" s="1" t="s">
        <v>160</v>
      </c>
      <c r="C82" s="10">
        <v>3840.5</v>
      </c>
      <c r="D82" s="2"/>
    </row>
    <row r="83" spans="1:7" x14ac:dyDescent="0.25">
      <c r="A83" s="5" t="s">
        <v>161</v>
      </c>
      <c r="B83" s="1" t="s">
        <v>162</v>
      </c>
      <c r="C83" s="10">
        <v>1504.3</v>
      </c>
      <c r="D83" s="2"/>
    </row>
    <row r="84" spans="1:7" x14ac:dyDescent="0.25">
      <c r="A84" s="5" t="s">
        <v>163</v>
      </c>
      <c r="B84" s="1" t="s">
        <v>164</v>
      </c>
      <c r="C84" s="2"/>
      <c r="D84" s="10">
        <v>56.25</v>
      </c>
    </row>
    <row r="85" spans="1:7" x14ac:dyDescent="0.25">
      <c r="A85" s="5" t="s">
        <v>165</v>
      </c>
      <c r="B85" s="1" t="s">
        <v>166</v>
      </c>
      <c r="C85" s="2"/>
      <c r="D85" s="10">
        <v>5871.25</v>
      </c>
    </row>
    <row r="86" spans="1:7" x14ac:dyDescent="0.25">
      <c r="A86" s="5" t="s">
        <v>167</v>
      </c>
      <c r="B86" s="1" t="s">
        <v>168</v>
      </c>
      <c r="C86" s="2"/>
      <c r="D86" s="10">
        <v>8000</v>
      </c>
    </row>
    <row r="87" spans="1:7" x14ac:dyDescent="0.25">
      <c r="A87" s="5" t="s">
        <v>169</v>
      </c>
      <c r="B87" s="1" t="s">
        <v>170</v>
      </c>
      <c r="C87" s="2"/>
      <c r="D87" s="10">
        <v>2000</v>
      </c>
      <c r="G87" s="11">
        <f>D86+D87</f>
        <v>10000</v>
      </c>
    </row>
    <row r="88" spans="1:7" x14ac:dyDescent="0.25">
      <c r="A88" s="5" t="s">
        <v>171</v>
      </c>
      <c r="B88" s="1" t="s">
        <v>172</v>
      </c>
      <c r="C88" s="2"/>
      <c r="D88" s="10">
        <v>5024</v>
      </c>
    </row>
    <row r="89" spans="1:7" x14ac:dyDescent="0.25">
      <c r="A89" s="5" t="s">
        <v>173</v>
      </c>
      <c r="B89" s="1" t="s">
        <v>174</v>
      </c>
      <c r="C89" s="2"/>
      <c r="D89" s="10">
        <v>250</v>
      </c>
    </row>
    <row r="90" spans="1:7" x14ac:dyDescent="0.25">
      <c r="A90" s="5" t="s">
        <v>175</v>
      </c>
      <c r="B90" s="1" t="s">
        <v>176</v>
      </c>
      <c r="C90" s="2"/>
      <c r="D90" s="10">
        <v>448.28</v>
      </c>
    </row>
    <row r="91" spans="1:7" x14ac:dyDescent="0.25">
      <c r="A91" s="5" t="s">
        <v>177</v>
      </c>
      <c r="B91" s="1" t="s">
        <v>178</v>
      </c>
      <c r="C91" s="2"/>
      <c r="D91" s="10">
        <v>920</v>
      </c>
      <c r="G91" s="11">
        <f>D90+D91</f>
        <v>1368.28</v>
      </c>
    </row>
    <row r="92" spans="1:7" x14ac:dyDescent="0.25">
      <c r="A92" s="6"/>
      <c r="B92" s="3"/>
      <c r="C92" s="4">
        <f>SUM(C2:C91)</f>
        <v>1387729.73</v>
      </c>
      <c r="D92" s="4">
        <f>SUM(D2:D91)</f>
        <v>1387729.73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Hugues JENNY</dc:creator>
  <cp:lastModifiedBy>Hugues JENNY</cp:lastModifiedBy>
  <dcterms:created xsi:type="dcterms:W3CDTF">2016-02-08T15:45:05Z</dcterms:created>
  <dcterms:modified xsi:type="dcterms:W3CDTF">2016-02-10T09:18:34Z</dcterms:modified>
</cp:coreProperties>
</file>